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685" yWindow="180" windowWidth="19440" windowHeight="11760" tabRatio="500"/>
  </bookViews>
  <sheets>
    <sheet name="cuadro comparativo" sheetId="2" r:id="rId1"/>
  </sheets>
  <definedNames>
    <definedName name="_xlnm._FilterDatabase" localSheetId="0" hidden="1">'cuadro comparativo'!$A$50:$I$68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7" i="2" l="1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69" i="2" s="1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69" i="2" s="1"/>
  <c r="F51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38" i="2" s="1"/>
  <c r="H38" i="2" l="1"/>
  <c r="J69" i="2"/>
  <c r="J38" i="2"/>
</calcChain>
</file>

<file path=xl/sharedStrings.xml><?xml version="1.0" encoding="utf-8"?>
<sst xmlns="http://schemas.openxmlformats.org/spreadsheetml/2006/main" count="113" uniqueCount="62">
  <si>
    <t>Nom_PQ</t>
  </si>
  <si>
    <t>Nombre_CLVSI</t>
  </si>
  <si>
    <t>ALTA DEMANDA</t>
  </si>
  <si>
    <t xml:space="preserve">Procedimiento de cateterismo diagnóstico adulto femoral </t>
  </si>
  <si>
    <t>Procedimiento de cateterismo diagnóstico pediátrico</t>
  </si>
  <si>
    <t>Procedimiento de cateterismo cardiaco diagnóstico por técnica radial</t>
  </si>
  <si>
    <t>Procedimiento de ACTP (angioplastia) con balón</t>
  </si>
  <si>
    <t>MEDIANA DEMANDA</t>
  </si>
  <si>
    <t>Procedimiento de angioplastia periférica</t>
  </si>
  <si>
    <t>Procedimiento de Stent en conducto arterioso</t>
  </si>
  <si>
    <t xml:space="preserve">Procedimiento de angioplastia electiva por técnica radial </t>
  </si>
  <si>
    <t>Procedimiento de angioplastia electiva por técnica femoral</t>
  </si>
  <si>
    <t>Procedimiento para coartación aórtica con balón</t>
  </si>
  <si>
    <t>Procedimiento para cierre de PCA con oclusor</t>
  </si>
  <si>
    <t>Procedimiento para cierre de defectos septales</t>
  </si>
  <si>
    <t>ALTO COSTO</t>
  </si>
  <si>
    <t>Procedimiento para cierre de orejuela auricular con oclusor</t>
  </si>
  <si>
    <t>Procedimiento para reparación de fuga valvular aórtica</t>
  </si>
  <si>
    <t>Procedimiento para reparación de fuga valvular mitral</t>
  </si>
  <si>
    <t>Procedimiento de valvuloplastía mitral</t>
  </si>
  <si>
    <t>Procedimiento de implante de Mitraclip</t>
  </si>
  <si>
    <t>Procedimiento de valvuloplastía aórtico, pulmonar y angioplastia de coartación aórtica</t>
  </si>
  <si>
    <t>Procedimiento de biopsia Endomiocárdica</t>
  </si>
  <si>
    <t>Procedimiento para la colocación de endoprótesis  vascular en aneurisma aorta abdominal (AAA)</t>
  </si>
  <si>
    <t>Procedimiento para la colocación de endoprótesis  vascular en aneurisma aorto torácico (TAA)</t>
  </si>
  <si>
    <t>Procedimiento para embolización de aneurismas o malformaciones arteriovenosas periféricas</t>
  </si>
  <si>
    <t xml:space="preserve">Procedimiento para la colocación percutánea de válvula pulmonar </t>
  </si>
  <si>
    <t xml:space="preserve">Procedimiento para la colocación percutánea de válvula aórtica </t>
  </si>
  <si>
    <t>Procedimiento para colocación de filtro de vena cava</t>
  </si>
  <si>
    <t>Procedimiento de cateterismo diagnóstico periférico</t>
  </si>
  <si>
    <t>Procedimiento de Perforación Transeptal</t>
  </si>
  <si>
    <t>Trombectomia Pulmonar</t>
  </si>
  <si>
    <t>Procedimiento para embolización de aneurismas intracraneales pequeños y medianos rotos y no rotos ( de 2 mm a 12 mm) niños y adultos</t>
  </si>
  <si>
    <t>Procedimiento para cierre de PCA con Coil</t>
  </si>
  <si>
    <t>Balones de angioplastia de alta presión no complaciente. Diferentes diámetros y medidas.</t>
  </si>
  <si>
    <t>Banda de compresión radial.</t>
  </si>
  <si>
    <t>Catéter para adquisición de imágenes en OCT. Intravascular.</t>
  </si>
  <si>
    <t>Catéter para septostomía auricular con navaja de 1 a 2 cm y longitud de 68 a 110 cm, calibre 5 a 6Fr.</t>
  </si>
  <si>
    <t>Catéter para ultrasonido intracoronario.</t>
  </si>
  <si>
    <t>Coils o espirales o helicoidal, desprendibles de platino de diversa variedad de forma, tamaño, grosor y tipo.</t>
  </si>
  <si>
    <t>Controlador manual estéril para sistema de inyección de solución salina y medio de contraste con flujo variable.</t>
  </si>
  <si>
    <t>Dispositivo hemostático para cierre vascular a base de colágeno o ácido poliglicólico.</t>
  </si>
  <si>
    <t>Electrodo marcapaso con globo o balón distal.</t>
  </si>
  <si>
    <t xml:space="preserve">Extractor de trombos intracoronario.  </t>
  </si>
  <si>
    <t>Frasco de micro partículas embolizantes de alcohol poli vinílico.</t>
  </si>
  <si>
    <t>Introductor largo metálico con aalma de acero de 6 a 8 Fr. y longitud de 45 a 90 cm.</t>
  </si>
  <si>
    <t>Introductor largo o mullins. 6, 7 Fr. x 23, 45 y 63 cm longitud.</t>
  </si>
  <si>
    <t>Paquete universal de ropa.</t>
  </si>
  <si>
    <t>Parche hemostático con trombina y antibacteriano.</t>
  </si>
  <si>
    <t>Pig tail centimetrado   5 Fr.</t>
  </si>
  <si>
    <t xml:space="preserve">Prótesis endovascular coronaria (stent liberador de fármaco) con recubrimiento de polímero biodegradable de sirolimus o polímero liberador del everolimus o zotarolimus en plataforma de platino cromo o cromo cobalto. Montada en balón de alta presión y bajo perfil, en el rango de 2.25,2.50,2.75,3.00,3.50 y 4.00 mm de diámetro y longitud dentro del rango de 8,12,15,19,23,27,33 y 38 mm. (+-1mm). Las medidas se proporcionarán dependiendo de las características del paciente.  </t>
  </si>
  <si>
    <t xml:space="preserve">Prótesis endovascular coronaria (stent desnudo) de platino cromo o cromo cobalto. Montada en balón de alta presión y bajo perfil, en el rango de 3.5 hasta 5 mm de diámetro y longitud dentro del rango de 8 HASTA 38 mm. Las medidas se proporcionarán dependiendo de las características del paciente            </t>
  </si>
  <si>
    <t xml:space="preserve">UMAE HOSPITAL  GENERAL    DR GAUDENCIO GONZALEZ GARZA   CENTRO MEDICO NACIONAL LA RAZA </t>
  </si>
  <si>
    <t xml:space="preserve">INSTITUTO MEXICANO DEL SEGURO SOCIAL  </t>
  </si>
  <si>
    <t>min</t>
  </si>
  <si>
    <t>max</t>
  </si>
  <si>
    <t>PUU</t>
  </si>
  <si>
    <t>VITALMEX INTERNACIONAL, S.A. DE C.V.</t>
  </si>
  <si>
    <t>LOGISTICA Y ALTA ESPECIALIDAD MEDICAL TORRES,S.A. DE C.V.</t>
  </si>
  <si>
    <t>SALUDAME, S.A. DE C.V.</t>
  </si>
  <si>
    <t>IMPORTE MAXIMO</t>
  </si>
  <si>
    <t xml:space="preserve"> PROCEDIMIENTOS  PARA HEMODINAMIA    CUADRO COMPARATIVO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</si>
</sst>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 wrapText="1"/>
    </xf>
    <xf numFmtId="3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44" fontId="0" fillId="0" borderId="0" xfId="1" applyFont="1"/>
    <xf numFmtId="1" fontId="1" fillId="0" borderId="1" xfId="0" applyNumberFormat="1" applyFont="1" applyBorder="1" applyAlignment="1">
      <alignment horizontal="center"/>
    </xf>
    <xf numFmtId="44" fontId="0" fillId="0" borderId="1" xfId="1" applyFont="1" applyBorder="1"/>
    <xf numFmtId="0" fontId="1" fillId="0" borderId="1" xfId="0" applyFont="1" applyBorder="1" applyAlignment="1">
      <alignment horizontal="center"/>
    </xf>
    <xf numFmtId="49" fontId="2" fillId="2" borderId="2" xfId="0" applyNumberFormat="1" applyFont="1" applyFill="1" applyBorder="1" applyAlignment="1">
      <alignment vertical="center" wrapText="1"/>
    </xf>
    <xf numFmtId="49" fontId="0" fillId="0" borderId="3" xfId="0" applyNumberForma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/>
    </xf>
    <xf numFmtId="44" fontId="1" fillId="0" borderId="1" xfId="1" applyFont="1" applyBorder="1" applyAlignment="1">
      <alignment horizontal="center"/>
    </xf>
    <xf numFmtId="44" fontId="1" fillId="0" borderId="1" xfId="1" applyFont="1" applyBorder="1" applyAlignment="1">
      <alignment wrapText="1" shrinkToFit="1"/>
    </xf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9"/>
  <sheetViews>
    <sheetView tabSelected="1" topLeftCell="B67" zoomScale="70" zoomScaleNormal="70" workbookViewId="0">
      <selection activeCell="F57" sqref="F57"/>
    </sheetView>
  </sheetViews>
  <sheetFormatPr baseColWidth="10" defaultRowHeight="15.75" x14ac:dyDescent="0.25"/>
  <cols>
    <col min="1" max="1" width="21.5" hidden="1" customWidth="1"/>
    <col min="2" max="2" width="33" customWidth="1"/>
    <col min="3" max="3" width="12.125" style="7" customWidth="1"/>
    <col min="5" max="6" width="19" style="13" customWidth="1"/>
    <col min="7" max="8" width="24.125" style="13" customWidth="1"/>
    <col min="9" max="9" width="13.625" style="13" bestFit="1" customWidth="1"/>
    <col min="10" max="10" width="21.875" style="13" bestFit="1" customWidth="1"/>
  </cols>
  <sheetData>
    <row r="2" spans="1:10" x14ac:dyDescent="0.25">
      <c r="B2" s="27" t="s">
        <v>61</v>
      </c>
      <c r="C2" s="27"/>
      <c r="D2" s="27"/>
      <c r="E2" s="27"/>
      <c r="F2" s="27"/>
      <c r="G2" s="27"/>
      <c r="H2" s="27"/>
      <c r="I2" s="27"/>
      <c r="J2" s="27"/>
    </row>
    <row r="3" spans="1:10" x14ac:dyDescent="0.25">
      <c r="B3" s="27" t="s">
        <v>52</v>
      </c>
      <c r="C3" s="27"/>
      <c r="D3" s="27"/>
      <c r="E3" s="27"/>
      <c r="F3" s="27"/>
      <c r="G3" s="27"/>
      <c r="H3" s="27"/>
      <c r="I3" s="27"/>
      <c r="J3" s="27"/>
    </row>
    <row r="4" spans="1:10" x14ac:dyDescent="0.25">
      <c r="B4" s="27" t="s">
        <v>53</v>
      </c>
      <c r="C4" s="27"/>
      <c r="D4" s="27"/>
      <c r="E4" s="27"/>
      <c r="F4" s="27"/>
      <c r="G4" s="27"/>
      <c r="H4" s="27"/>
      <c r="I4" s="27"/>
      <c r="J4" s="27"/>
    </row>
    <row r="5" spans="1:10" x14ac:dyDescent="0.25">
      <c r="B5" s="28"/>
      <c r="C5" s="28"/>
      <c r="D5" s="28"/>
      <c r="E5" s="28"/>
      <c r="F5" s="28"/>
      <c r="G5" s="28"/>
      <c r="H5" s="28"/>
      <c r="I5" s="28"/>
      <c r="J5" s="28"/>
    </row>
    <row r="7" spans="1:10" ht="54.75" customHeight="1" x14ac:dyDescent="0.25">
      <c r="C7" s="25"/>
      <c r="D7" s="25"/>
      <c r="E7" s="21" t="s">
        <v>57</v>
      </c>
      <c r="F7" s="21" t="s">
        <v>57</v>
      </c>
      <c r="G7" s="21" t="s">
        <v>58</v>
      </c>
      <c r="H7" s="21" t="s">
        <v>58</v>
      </c>
      <c r="I7" s="21" t="s">
        <v>59</v>
      </c>
      <c r="J7" s="21" t="s">
        <v>59</v>
      </c>
    </row>
    <row r="8" spans="1:10" x14ac:dyDescent="0.25">
      <c r="A8" s="22" t="s">
        <v>0</v>
      </c>
      <c r="B8" s="23" t="s">
        <v>1</v>
      </c>
      <c r="C8" s="24" t="s">
        <v>54</v>
      </c>
      <c r="D8" s="24" t="s">
        <v>55</v>
      </c>
      <c r="E8" s="20" t="s">
        <v>56</v>
      </c>
      <c r="F8" s="21" t="s">
        <v>60</v>
      </c>
      <c r="G8" s="20" t="s">
        <v>56</v>
      </c>
      <c r="H8" s="21" t="s">
        <v>60</v>
      </c>
      <c r="I8" s="20" t="s">
        <v>56</v>
      </c>
      <c r="J8" s="21" t="s">
        <v>60</v>
      </c>
    </row>
    <row r="9" spans="1:10" ht="31.5" x14ac:dyDescent="0.25">
      <c r="A9" s="1" t="s">
        <v>2</v>
      </c>
      <c r="B9" s="2" t="s">
        <v>3</v>
      </c>
      <c r="C9" s="5">
        <v>13</v>
      </c>
      <c r="D9" s="14">
        <v>33</v>
      </c>
      <c r="E9" s="15">
        <v>8346</v>
      </c>
      <c r="F9" s="15">
        <f t="shared" ref="F9:F37" si="0">+E9*D9</f>
        <v>275418</v>
      </c>
      <c r="G9" s="15">
        <v>9549.67</v>
      </c>
      <c r="H9" s="15">
        <f t="shared" ref="H9:H37" si="1">+G9*D9</f>
        <v>315139.11</v>
      </c>
      <c r="I9" s="15">
        <v>8848.5400000000009</v>
      </c>
      <c r="J9" s="15">
        <f t="shared" ref="J9:J37" si="2">+I9*D9</f>
        <v>292001.82</v>
      </c>
    </row>
    <row r="10" spans="1:10" ht="31.5" x14ac:dyDescent="0.25">
      <c r="A10" s="1" t="s">
        <v>2</v>
      </c>
      <c r="B10" s="2" t="s">
        <v>4</v>
      </c>
      <c r="C10" s="5">
        <v>8</v>
      </c>
      <c r="D10" s="14">
        <v>21</v>
      </c>
      <c r="E10" s="15">
        <v>9562</v>
      </c>
      <c r="F10" s="15">
        <f t="shared" si="0"/>
        <v>200802</v>
      </c>
      <c r="G10" s="15">
        <v>11042.6</v>
      </c>
      <c r="H10" s="15">
        <f t="shared" si="1"/>
        <v>231894.6</v>
      </c>
      <c r="I10" s="15">
        <v>10235.41</v>
      </c>
      <c r="J10" s="15">
        <f t="shared" si="2"/>
        <v>214943.61</v>
      </c>
    </row>
    <row r="11" spans="1:10" ht="31.5" x14ac:dyDescent="0.25">
      <c r="A11" s="1" t="s">
        <v>2</v>
      </c>
      <c r="B11" s="2" t="s">
        <v>5</v>
      </c>
      <c r="C11" s="5">
        <v>13</v>
      </c>
      <c r="D11" s="14">
        <v>33</v>
      </c>
      <c r="E11" s="15">
        <v>9241</v>
      </c>
      <c r="F11" s="15">
        <f t="shared" si="0"/>
        <v>304953</v>
      </c>
      <c r="G11" s="15">
        <v>10097.31</v>
      </c>
      <c r="H11" s="15">
        <f t="shared" si="1"/>
        <v>333211.23</v>
      </c>
      <c r="I11" s="15">
        <v>9986.18</v>
      </c>
      <c r="J11" s="15">
        <f t="shared" si="2"/>
        <v>329543.94</v>
      </c>
    </row>
    <row r="12" spans="1:10" ht="31.5" x14ac:dyDescent="0.25">
      <c r="A12" s="1" t="s">
        <v>2</v>
      </c>
      <c r="B12" s="2" t="s">
        <v>6</v>
      </c>
      <c r="C12" s="5">
        <v>7</v>
      </c>
      <c r="D12" s="14">
        <v>18</v>
      </c>
      <c r="E12" s="15">
        <v>43139</v>
      </c>
      <c r="F12" s="15">
        <f t="shared" si="0"/>
        <v>776502</v>
      </c>
      <c r="G12" s="15">
        <v>47594.65</v>
      </c>
      <c r="H12" s="15">
        <f t="shared" si="1"/>
        <v>856703.70000000007</v>
      </c>
      <c r="I12" s="15">
        <v>47058.22</v>
      </c>
      <c r="J12" s="15">
        <f t="shared" si="2"/>
        <v>847047.96</v>
      </c>
    </row>
    <row r="13" spans="1:10" ht="31.5" x14ac:dyDescent="0.25">
      <c r="A13" s="1" t="s">
        <v>7</v>
      </c>
      <c r="B13" s="2" t="s">
        <v>8</v>
      </c>
      <c r="C13" s="5">
        <v>1</v>
      </c>
      <c r="D13" s="14">
        <v>2</v>
      </c>
      <c r="E13" s="15">
        <v>84616</v>
      </c>
      <c r="F13" s="15">
        <f t="shared" si="0"/>
        <v>169232</v>
      </c>
      <c r="G13" s="15">
        <v>94254.3</v>
      </c>
      <c r="H13" s="15">
        <f t="shared" si="1"/>
        <v>188508.6</v>
      </c>
      <c r="I13" s="15">
        <v>93167.62</v>
      </c>
      <c r="J13" s="15">
        <f t="shared" si="2"/>
        <v>186335.24</v>
      </c>
    </row>
    <row r="14" spans="1:10" ht="31.5" x14ac:dyDescent="0.25">
      <c r="A14" s="1" t="s">
        <v>7</v>
      </c>
      <c r="B14" s="2" t="s">
        <v>9</v>
      </c>
      <c r="C14" s="5">
        <v>1</v>
      </c>
      <c r="D14" s="14">
        <v>3</v>
      </c>
      <c r="E14" s="15">
        <v>29089</v>
      </c>
      <c r="F14" s="15">
        <f t="shared" si="0"/>
        <v>87267</v>
      </c>
      <c r="G14" s="15">
        <v>32711.39</v>
      </c>
      <c r="H14" s="15">
        <f t="shared" si="1"/>
        <v>98134.17</v>
      </c>
      <c r="I14" s="15">
        <v>32325.919999999998</v>
      </c>
      <c r="J14" s="15">
        <f t="shared" si="2"/>
        <v>96977.76</v>
      </c>
    </row>
    <row r="15" spans="1:10" ht="31.5" x14ac:dyDescent="0.25">
      <c r="A15" s="1" t="s">
        <v>2</v>
      </c>
      <c r="B15" s="2" t="s">
        <v>10</v>
      </c>
      <c r="C15" s="5">
        <v>47</v>
      </c>
      <c r="D15" s="14">
        <v>117</v>
      </c>
      <c r="E15" s="15">
        <v>9332</v>
      </c>
      <c r="F15" s="15">
        <f t="shared" si="0"/>
        <v>1091844</v>
      </c>
      <c r="G15" s="15">
        <v>10593.21</v>
      </c>
      <c r="H15" s="15">
        <f t="shared" si="1"/>
        <v>1239405.5699999998</v>
      </c>
      <c r="I15" s="15">
        <v>9812.5</v>
      </c>
      <c r="J15" s="15">
        <f t="shared" si="2"/>
        <v>1148062.5</v>
      </c>
    </row>
    <row r="16" spans="1:10" ht="31.5" x14ac:dyDescent="0.25">
      <c r="A16" s="1" t="s">
        <v>2</v>
      </c>
      <c r="B16" s="2" t="s">
        <v>11</v>
      </c>
      <c r="C16" s="5">
        <v>26</v>
      </c>
      <c r="D16" s="14">
        <v>67</v>
      </c>
      <c r="E16" s="15">
        <v>8716</v>
      </c>
      <c r="F16" s="15">
        <f t="shared" si="0"/>
        <v>583972</v>
      </c>
      <c r="G16" s="15">
        <v>9986.5300000000007</v>
      </c>
      <c r="H16" s="15">
        <f t="shared" si="1"/>
        <v>669097.51</v>
      </c>
      <c r="I16" s="15">
        <v>9253.7999999999993</v>
      </c>
      <c r="J16" s="15">
        <f t="shared" si="2"/>
        <v>620004.6</v>
      </c>
    </row>
    <row r="17" spans="1:10" ht="31.5" x14ac:dyDescent="0.25">
      <c r="A17" s="1" t="s">
        <v>7</v>
      </c>
      <c r="B17" s="2" t="s">
        <v>12</v>
      </c>
      <c r="C17" s="5">
        <v>3</v>
      </c>
      <c r="D17" s="14">
        <v>7</v>
      </c>
      <c r="E17" s="15">
        <v>20206</v>
      </c>
      <c r="F17" s="15">
        <f t="shared" si="0"/>
        <v>141442</v>
      </c>
      <c r="G17" s="15">
        <v>23366.05</v>
      </c>
      <c r="H17" s="15">
        <f t="shared" si="1"/>
        <v>163562.35</v>
      </c>
      <c r="I17" s="15">
        <v>21659.11</v>
      </c>
      <c r="J17" s="15">
        <f t="shared" si="2"/>
        <v>151613.77000000002</v>
      </c>
    </row>
    <row r="18" spans="1:10" ht="31.5" x14ac:dyDescent="0.25">
      <c r="A18" s="1" t="s">
        <v>7</v>
      </c>
      <c r="B18" s="2" t="s">
        <v>13</v>
      </c>
      <c r="C18" s="5">
        <v>11</v>
      </c>
      <c r="D18" s="14">
        <v>28</v>
      </c>
      <c r="E18" s="15">
        <v>83058</v>
      </c>
      <c r="F18" s="15">
        <f t="shared" si="0"/>
        <v>2325624</v>
      </c>
      <c r="G18" s="15">
        <v>90883.12</v>
      </c>
      <c r="H18" s="15">
        <f t="shared" si="1"/>
        <v>2544727.36</v>
      </c>
      <c r="I18" s="15">
        <v>89879.360000000001</v>
      </c>
      <c r="J18" s="15">
        <f t="shared" si="2"/>
        <v>2516622.08</v>
      </c>
    </row>
    <row r="19" spans="1:10" ht="31.5" x14ac:dyDescent="0.25">
      <c r="A19" s="1" t="s">
        <v>7</v>
      </c>
      <c r="B19" s="2" t="s">
        <v>14</v>
      </c>
      <c r="C19" s="5">
        <v>3</v>
      </c>
      <c r="D19" s="14">
        <v>8</v>
      </c>
      <c r="E19" s="15">
        <v>156343</v>
      </c>
      <c r="F19" s="15">
        <f t="shared" si="0"/>
        <v>1250744</v>
      </c>
      <c r="G19" s="15">
        <v>172733.07</v>
      </c>
      <c r="H19" s="15">
        <f t="shared" si="1"/>
        <v>1381864.56</v>
      </c>
      <c r="I19" s="15">
        <v>170779.78</v>
      </c>
      <c r="J19" s="15">
        <f t="shared" si="2"/>
        <v>1366238.24</v>
      </c>
    </row>
    <row r="20" spans="1:10" ht="31.5" x14ac:dyDescent="0.25">
      <c r="A20" s="1" t="s">
        <v>15</v>
      </c>
      <c r="B20" s="2" t="s">
        <v>16</v>
      </c>
      <c r="C20" s="5">
        <v>1</v>
      </c>
      <c r="D20" s="14">
        <v>3</v>
      </c>
      <c r="E20" s="15">
        <v>304657</v>
      </c>
      <c r="F20" s="15">
        <f t="shared" si="0"/>
        <v>913971</v>
      </c>
      <c r="G20" s="15">
        <v>339831.27</v>
      </c>
      <c r="H20" s="15">
        <f t="shared" si="1"/>
        <v>1019493.81</v>
      </c>
      <c r="I20" s="15">
        <v>335900.55</v>
      </c>
      <c r="J20" s="15">
        <f t="shared" si="2"/>
        <v>1007701.6499999999</v>
      </c>
    </row>
    <row r="21" spans="1:10" ht="31.5" x14ac:dyDescent="0.25">
      <c r="A21" s="1" t="s">
        <v>7</v>
      </c>
      <c r="B21" s="2" t="s">
        <v>17</v>
      </c>
      <c r="C21" s="5">
        <v>1</v>
      </c>
      <c r="D21" s="14">
        <v>2</v>
      </c>
      <c r="E21" s="15">
        <v>77300</v>
      </c>
      <c r="F21" s="15">
        <f t="shared" si="0"/>
        <v>154600</v>
      </c>
      <c r="G21" s="15">
        <v>87045.72</v>
      </c>
      <c r="H21" s="15">
        <f t="shared" si="1"/>
        <v>174091.44</v>
      </c>
      <c r="I21" s="15">
        <v>86016.81</v>
      </c>
      <c r="J21" s="15">
        <f t="shared" si="2"/>
        <v>172033.62</v>
      </c>
    </row>
    <row r="22" spans="1:10" ht="31.5" x14ac:dyDescent="0.25">
      <c r="A22" s="1" t="s">
        <v>7</v>
      </c>
      <c r="B22" s="2" t="s">
        <v>18</v>
      </c>
      <c r="C22" s="5">
        <v>1</v>
      </c>
      <c r="D22" s="14">
        <v>1</v>
      </c>
      <c r="E22" s="15">
        <v>104658</v>
      </c>
      <c r="F22" s="15">
        <f t="shared" si="0"/>
        <v>104658</v>
      </c>
      <c r="G22" s="15">
        <v>118964.53</v>
      </c>
      <c r="H22" s="15">
        <f t="shared" si="1"/>
        <v>118964.53</v>
      </c>
      <c r="I22" s="15">
        <v>110202.65</v>
      </c>
      <c r="J22" s="15">
        <f t="shared" si="2"/>
        <v>110202.65</v>
      </c>
    </row>
    <row r="23" spans="1:10" x14ac:dyDescent="0.25">
      <c r="A23" s="1" t="s">
        <v>7</v>
      </c>
      <c r="B23" s="2" t="s">
        <v>19</v>
      </c>
      <c r="C23" s="5">
        <v>1</v>
      </c>
      <c r="D23" s="14">
        <v>1</v>
      </c>
      <c r="E23" s="15">
        <v>69285</v>
      </c>
      <c r="F23" s="15">
        <f t="shared" si="0"/>
        <v>69285</v>
      </c>
      <c r="G23" s="15">
        <v>79492.009999999995</v>
      </c>
      <c r="H23" s="15">
        <f t="shared" si="1"/>
        <v>79492.009999999995</v>
      </c>
      <c r="I23" s="15">
        <v>73663.22</v>
      </c>
      <c r="J23" s="15">
        <f t="shared" si="2"/>
        <v>73663.22</v>
      </c>
    </row>
    <row r="24" spans="1:10" ht="31.5" x14ac:dyDescent="0.25">
      <c r="A24" s="1" t="s">
        <v>15</v>
      </c>
      <c r="B24" s="2" t="s">
        <v>20</v>
      </c>
      <c r="C24" s="5">
        <v>1</v>
      </c>
      <c r="D24" s="14">
        <v>1</v>
      </c>
      <c r="E24" s="15">
        <v>881101</v>
      </c>
      <c r="F24" s="15">
        <f t="shared" si="0"/>
        <v>881101</v>
      </c>
      <c r="G24" s="15">
        <v>1020262.47</v>
      </c>
      <c r="H24" s="15">
        <f t="shared" si="1"/>
        <v>1020262.47</v>
      </c>
      <c r="I24" s="15">
        <v>945777.56</v>
      </c>
      <c r="J24" s="15">
        <f t="shared" si="2"/>
        <v>945777.56</v>
      </c>
    </row>
    <row r="25" spans="1:10" ht="47.25" x14ac:dyDescent="0.25">
      <c r="A25" s="1" t="s">
        <v>7</v>
      </c>
      <c r="B25" s="2" t="s">
        <v>21</v>
      </c>
      <c r="C25" s="5">
        <v>5</v>
      </c>
      <c r="D25" s="14">
        <v>13</v>
      </c>
      <c r="E25" s="15">
        <v>34756</v>
      </c>
      <c r="F25" s="15">
        <f t="shared" si="0"/>
        <v>451828</v>
      </c>
      <c r="G25" s="15">
        <v>38084.29</v>
      </c>
      <c r="H25" s="15">
        <f t="shared" si="1"/>
        <v>495095.77</v>
      </c>
      <c r="I25" s="15">
        <v>37662.19</v>
      </c>
      <c r="J25" s="15">
        <f t="shared" si="2"/>
        <v>489608.47000000003</v>
      </c>
    </row>
    <row r="26" spans="1:10" ht="31.5" x14ac:dyDescent="0.25">
      <c r="A26" s="1" t="s">
        <v>7</v>
      </c>
      <c r="B26" s="2" t="s">
        <v>22</v>
      </c>
      <c r="C26" s="5">
        <v>11</v>
      </c>
      <c r="D26" s="14">
        <v>29</v>
      </c>
      <c r="E26" s="15">
        <v>37045</v>
      </c>
      <c r="F26" s="15">
        <f t="shared" si="0"/>
        <v>1074305</v>
      </c>
      <c r="G26" s="15">
        <v>40985.96</v>
      </c>
      <c r="H26" s="15">
        <f t="shared" si="1"/>
        <v>1188592.8400000001</v>
      </c>
      <c r="I26" s="15">
        <v>40520.92</v>
      </c>
      <c r="J26" s="15">
        <f t="shared" si="2"/>
        <v>1175106.68</v>
      </c>
    </row>
    <row r="27" spans="1:10" ht="47.25" x14ac:dyDescent="0.25">
      <c r="A27" s="1" t="s">
        <v>15</v>
      </c>
      <c r="B27" s="2" t="s">
        <v>23</v>
      </c>
      <c r="C27" s="5">
        <v>1</v>
      </c>
      <c r="D27" s="14">
        <v>2</v>
      </c>
      <c r="E27" s="15">
        <v>421027</v>
      </c>
      <c r="F27" s="15">
        <f t="shared" si="0"/>
        <v>842054</v>
      </c>
      <c r="G27" s="15">
        <v>470288.95</v>
      </c>
      <c r="H27" s="15">
        <f t="shared" si="1"/>
        <v>940577.9</v>
      </c>
      <c r="I27" s="15">
        <v>464831.72</v>
      </c>
      <c r="J27" s="15">
        <f t="shared" si="2"/>
        <v>929663.44</v>
      </c>
    </row>
    <row r="28" spans="1:10" ht="47.25" x14ac:dyDescent="0.25">
      <c r="A28" s="1" t="s">
        <v>15</v>
      </c>
      <c r="B28" s="2" t="s">
        <v>24</v>
      </c>
      <c r="C28" s="5">
        <v>1</v>
      </c>
      <c r="D28" s="14">
        <v>2</v>
      </c>
      <c r="E28" s="15">
        <v>390027</v>
      </c>
      <c r="F28" s="15">
        <f t="shared" si="0"/>
        <v>780054</v>
      </c>
      <c r="G28" s="15">
        <v>439804.4</v>
      </c>
      <c r="H28" s="15">
        <f t="shared" si="1"/>
        <v>879608.8</v>
      </c>
      <c r="I28" s="15">
        <v>434589.66</v>
      </c>
      <c r="J28" s="15">
        <f t="shared" si="2"/>
        <v>869179.32</v>
      </c>
    </row>
    <row r="29" spans="1:10" ht="47.25" x14ac:dyDescent="0.25">
      <c r="A29" s="1" t="s">
        <v>7</v>
      </c>
      <c r="B29" s="2" t="s">
        <v>25</v>
      </c>
      <c r="C29" s="5">
        <v>1</v>
      </c>
      <c r="D29" s="14">
        <v>2</v>
      </c>
      <c r="E29" s="15">
        <v>23488</v>
      </c>
      <c r="F29" s="15">
        <f t="shared" si="0"/>
        <v>46976</v>
      </c>
      <c r="G29" s="15">
        <v>26735.14</v>
      </c>
      <c r="H29" s="15">
        <f t="shared" si="1"/>
        <v>53470.28</v>
      </c>
      <c r="I29" s="15">
        <v>24767.35</v>
      </c>
      <c r="J29" s="15">
        <f t="shared" si="2"/>
        <v>49534.7</v>
      </c>
    </row>
    <row r="30" spans="1:10" ht="31.5" x14ac:dyDescent="0.25">
      <c r="A30" s="1" t="s">
        <v>15</v>
      </c>
      <c r="B30" s="2" t="s">
        <v>26</v>
      </c>
      <c r="C30" s="5">
        <v>1</v>
      </c>
      <c r="D30" s="14">
        <v>1</v>
      </c>
      <c r="E30" s="15">
        <v>774359</v>
      </c>
      <c r="F30" s="15">
        <f t="shared" si="0"/>
        <v>774359</v>
      </c>
      <c r="G30" s="15">
        <v>889636.34</v>
      </c>
      <c r="H30" s="15">
        <f t="shared" si="1"/>
        <v>889636.34</v>
      </c>
      <c r="I30" s="15">
        <v>824445.2</v>
      </c>
      <c r="J30" s="15">
        <f t="shared" si="2"/>
        <v>824445.2</v>
      </c>
    </row>
    <row r="31" spans="1:10" ht="31.5" x14ac:dyDescent="0.25">
      <c r="A31" s="1" t="s">
        <v>15</v>
      </c>
      <c r="B31" s="2" t="s">
        <v>27</v>
      </c>
      <c r="C31" s="5">
        <v>1</v>
      </c>
      <c r="D31" s="14">
        <v>1</v>
      </c>
      <c r="E31" s="15">
        <v>896477</v>
      </c>
      <c r="F31" s="15">
        <f t="shared" si="0"/>
        <v>896477</v>
      </c>
      <c r="G31" s="15">
        <v>1039455.54</v>
      </c>
      <c r="H31" s="15">
        <f t="shared" si="1"/>
        <v>1039455.54</v>
      </c>
      <c r="I31" s="15">
        <v>963617.41</v>
      </c>
      <c r="J31" s="15">
        <f t="shared" si="2"/>
        <v>963617.41</v>
      </c>
    </row>
    <row r="32" spans="1:10" ht="31.5" x14ac:dyDescent="0.25">
      <c r="A32" s="1" t="s">
        <v>7</v>
      </c>
      <c r="B32" s="2" t="s">
        <v>28</v>
      </c>
      <c r="C32" s="5">
        <v>1</v>
      </c>
      <c r="D32" s="14">
        <v>3</v>
      </c>
      <c r="E32" s="15">
        <v>44657</v>
      </c>
      <c r="F32" s="15">
        <f t="shared" si="0"/>
        <v>133971</v>
      </c>
      <c r="G32" s="15">
        <v>49002.6</v>
      </c>
      <c r="H32" s="15">
        <f t="shared" si="1"/>
        <v>147007.79999999999</v>
      </c>
      <c r="I32" s="15">
        <v>48457.599999999999</v>
      </c>
      <c r="J32" s="15">
        <f t="shared" si="2"/>
        <v>145372.79999999999</v>
      </c>
    </row>
    <row r="33" spans="1:10" ht="31.5" x14ac:dyDescent="0.25">
      <c r="A33" s="1" t="s">
        <v>7</v>
      </c>
      <c r="B33" s="2" t="s">
        <v>29</v>
      </c>
      <c r="C33" s="5">
        <v>8</v>
      </c>
      <c r="D33" s="14">
        <v>20</v>
      </c>
      <c r="E33" s="15">
        <v>9262</v>
      </c>
      <c r="F33" s="15">
        <f t="shared" si="0"/>
        <v>185240</v>
      </c>
      <c r="G33" s="15">
        <v>10261.67</v>
      </c>
      <c r="H33" s="15">
        <f t="shared" si="1"/>
        <v>205233.4</v>
      </c>
      <c r="I33" s="15">
        <v>10144.85</v>
      </c>
      <c r="J33" s="15">
        <f t="shared" si="2"/>
        <v>202897</v>
      </c>
    </row>
    <row r="34" spans="1:10" ht="31.5" x14ac:dyDescent="0.25">
      <c r="A34" s="1" t="s">
        <v>7</v>
      </c>
      <c r="B34" s="2" t="s">
        <v>30</v>
      </c>
      <c r="C34" s="5">
        <v>1</v>
      </c>
      <c r="D34" s="14">
        <v>1</v>
      </c>
      <c r="E34" s="15">
        <v>23793</v>
      </c>
      <c r="F34" s="15">
        <f t="shared" si="0"/>
        <v>23793</v>
      </c>
      <c r="G34" s="15">
        <v>26613.74</v>
      </c>
      <c r="H34" s="15">
        <f t="shared" si="1"/>
        <v>26613.74</v>
      </c>
      <c r="I34" s="15">
        <v>26303.919999999998</v>
      </c>
      <c r="J34" s="15">
        <f t="shared" si="2"/>
        <v>26303.919999999998</v>
      </c>
    </row>
    <row r="35" spans="1:10" x14ac:dyDescent="0.25">
      <c r="A35" s="1" t="s">
        <v>7</v>
      </c>
      <c r="B35" s="2" t="s">
        <v>31</v>
      </c>
      <c r="C35" s="5">
        <v>1</v>
      </c>
      <c r="D35" s="14">
        <v>3</v>
      </c>
      <c r="E35" s="15">
        <v>37685</v>
      </c>
      <c r="F35" s="15">
        <f t="shared" si="0"/>
        <v>113055</v>
      </c>
      <c r="G35" s="15">
        <v>42552.94</v>
      </c>
      <c r="H35" s="15">
        <f t="shared" si="1"/>
        <v>127658.82</v>
      </c>
      <c r="I35" s="15">
        <v>42046.84</v>
      </c>
      <c r="J35" s="15">
        <f t="shared" si="2"/>
        <v>126140.51999999999</v>
      </c>
    </row>
    <row r="36" spans="1:10" ht="63" x14ac:dyDescent="0.25">
      <c r="A36" s="1" t="s">
        <v>7</v>
      </c>
      <c r="B36" s="2" t="s">
        <v>32</v>
      </c>
      <c r="C36" s="5">
        <v>1</v>
      </c>
      <c r="D36" s="14">
        <v>2</v>
      </c>
      <c r="E36" s="15">
        <v>75143</v>
      </c>
      <c r="F36" s="15">
        <f t="shared" si="0"/>
        <v>150286</v>
      </c>
      <c r="G36" s="15">
        <v>85647.67</v>
      </c>
      <c r="H36" s="15">
        <f t="shared" si="1"/>
        <v>171295.34</v>
      </c>
      <c r="I36" s="15">
        <v>79347.81</v>
      </c>
      <c r="J36" s="15">
        <f t="shared" si="2"/>
        <v>158695.62</v>
      </c>
    </row>
    <row r="37" spans="1:10" ht="31.5" x14ac:dyDescent="0.25">
      <c r="A37" s="1" t="s">
        <v>7</v>
      </c>
      <c r="B37" s="2" t="s">
        <v>33</v>
      </c>
      <c r="C37" s="5">
        <v>1</v>
      </c>
      <c r="D37" s="14">
        <v>2</v>
      </c>
      <c r="E37" s="15">
        <v>58914</v>
      </c>
      <c r="F37" s="15">
        <f t="shared" si="0"/>
        <v>117828</v>
      </c>
      <c r="G37" s="15">
        <v>67775.67</v>
      </c>
      <c r="H37" s="15">
        <f t="shared" si="1"/>
        <v>135551.34</v>
      </c>
      <c r="I37" s="15">
        <v>62812.35</v>
      </c>
      <c r="J37" s="15">
        <f t="shared" si="2"/>
        <v>125624.7</v>
      </c>
    </row>
    <row r="38" spans="1:10" x14ac:dyDescent="0.25">
      <c r="A38" s="8"/>
      <c r="B38" s="9"/>
      <c r="C38" s="10"/>
      <c r="F38" s="13">
        <f>SUM(F9:F37)</f>
        <v>14921641</v>
      </c>
      <c r="H38" s="13">
        <f>SUM(H9:H37)</f>
        <v>16734350.93</v>
      </c>
      <c r="J38" s="13">
        <f>SUM(J9:J37)</f>
        <v>16164959.999999998</v>
      </c>
    </row>
    <row r="39" spans="1:10" x14ac:dyDescent="0.25">
      <c r="A39" s="8"/>
      <c r="B39" s="9"/>
      <c r="C39" s="12"/>
    </row>
    <row r="40" spans="1:10" x14ac:dyDescent="0.25">
      <c r="A40" s="8"/>
      <c r="B40" s="9"/>
      <c r="C40" s="12"/>
    </row>
    <row r="41" spans="1:10" x14ac:dyDescent="0.25">
      <c r="A41" s="8"/>
      <c r="B41" s="9"/>
      <c r="C41" s="12"/>
    </row>
    <row r="42" spans="1:10" x14ac:dyDescent="0.25">
      <c r="A42" s="8"/>
      <c r="B42" s="9"/>
      <c r="C42" s="12"/>
    </row>
    <row r="43" spans="1:10" x14ac:dyDescent="0.25">
      <c r="A43" s="8"/>
      <c r="B43" s="9"/>
      <c r="C43" s="12"/>
    </row>
    <row r="44" spans="1:10" x14ac:dyDescent="0.25">
      <c r="A44" s="3"/>
      <c r="B44" s="4"/>
      <c r="C44" s="6"/>
    </row>
    <row r="45" spans="1:10" x14ac:dyDescent="0.25">
      <c r="B45" s="27" t="s">
        <v>61</v>
      </c>
      <c r="C45" s="27"/>
      <c r="D45" s="27"/>
      <c r="E45" s="27"/>
      <c r="F45" s="27"/>
      <c r="G45" s="27"/>
      <c r="H45" s="27"/>
      <c r="I45" s="27"/>
      <c r="J45" s="27"/>
    </row>
    <row r="46" spans="1:10" x14ac:dyDescent="0.25">
      <c r="B46" s="27" t="s">
        <v>52</v>
      </c>
      <c r="C46" s="27"/>
      <c r="D46" s="27"/>
      <c r="E46" s="27"/>
      <c r="F46" s="27"/>
      <c r="G46" s="27"/>
      <c r="H46" s="27"/>
      <c r="I46" s="27"/>
      <c r="J46" s="27"/>
    </row>
    <row r="47" spans="1:10" x14ac:dyDescent="0.25">
      <c r="B47" s="27" t="s">
        <v>53</v>
      </c>
      <c r="C47" s="27"/>
      <c r="D47" s="27"/>
      <c r="E47" s="27"/>
      <c r="F47" s="27"/>
      <c r="G47" s="27"/>
      <c r="H47" s="27"/>
      <c r="I47" s="27"/>
      <c r="J47" s="27"/>
    </row>
    <row r="48" spans="1:10" x14ac:dyDescent="0.25">
      <c r="B48" s="11"/>
    </row>
    <row r="49" spans="2:10" ht="48" thickBot="1" x14ac:dyDescent="0.3">
      <c r="C49" s="26"/>
      <c r="D49" s="26"/>
      <c r="E49" s="21" t="s">
        <v>57</v>
      </c>
      <c r="F49" s="21" t="s">
        <v>57</v>
      </c>
      <c r="G49" s="21" t="s">
        <v>58</v>
      </c>
      <c r="H49" s="21" t="s">
        <v>58</v>
      </c>
      <c r="I49" s="21" t="s">
        <v>59</v>
      </c>
      <c r="J49" s="21" t="s">
        <v>59</v>
      </c>
    </row>
    <row r="50" spans="2:10" ht="16.5" thickTop="1" x14ac:dyDescent="0.25">
      <c r="B50" s="17" t="s">
        <v>1</v>
      </c>
      <c r="C50" s="19" t="s">
        <v>54</v>
      </c>
      <c r="D50" s="19" t="s">
        <v>55</v>
      </c>
      <c r="E50" s="20" t="s">
        <v>56</v>
      </c>
      <c r="F50" s="21" t="s">
        <v>60</v>
      </c>
      <c r="G50" s="20" t="s">
        <v>56</v>
      </c>
      <c r="H50" s="21" t="s">
        <v>60</v>
      </c>
      <c r="I50" s="20" t="s">
        <v>56</v>
      </c>
      <c r="J50" s="21" t="s">
        <v>60</v>
      </c>
    </row>
    <row r="51" spans="2:10" ht="47.25" x14ac:dyDescent="0.25">
      <c r="B51" s="18" t="s">
        <v>34</v>
      </c>
      <c r="C51" s="16">
        <v>10</v>
      </c>
      <c r="D51" s="14">
        <v>24</v>
      </c>
      <c r="E51" s="15">
        <v>10442</v>
      </c>
      <c r="F51" s="15">
        <f t="shared" ref="F51:F68" si="3">+E51*D51</f>
        <v>250608</v>
      </c>
      <c r="G51" s="15">
        <v>12123.56</v>
      </c>
      <c r="H51" s="15">
        <f t="shared" ref="H51:H68" si="4">+G51*D51</f>
        <v>290965.44</v>
      </c>
      <c r="I51" s="15">
        <v>11239.59</v>
      </c>
      <c r="J51" s="15">
        <f t="shared" ref="J51:J68" si="5">+I51*D51</f>
        <v>269750.16000000003</v>
      </c>
    </row>
    <row r="52" spans="2:10" x14ac:dyDescent="0.25">
      <c r="B52" s="18" t="s">
        <v>35</v>
      </c>
      <c r="C52" s="16">
        <v>4</v>
      </c>
      <c r="D52" s="14">
        <v>9</v>
      </c>
      <c r="E52" s="15">
        <v>2718</v>
      </c>
      <c r="F52" s="15">
        <f t="shared" si="3"/>
        <v>24462</v>
      </c>
      <c r="G52" s="15">
        <v>2986.7</v>
      </c>
      <c r="H52" s="15">
        <f t="shared" si="4"/>
        <v>26880.3</v>
      </c>
      <c r="I52" s="15">
        <v>2953.37</v>
      </c>
      <c r="J52" s="15">
        <f t="shared" si="5"/>
        <v>26580.329999999998</v>
      </c>
    </row>
    <row r="53" spans="2:10" ht="31.5" x14ac:dyDescent="0.25">
      <c r="B53" s="18" t="s">
        <v>36</v>
      </c>
      <c r="C53" s="16">
        <v>1</v>
      </c>
      <c r="D53" s="14">
        <v>1</v>
      </c>
      <c r="E53" s="15">
        <v>30275</v>
      </c>
      <c r="F53" s="15">
        <f t="shared" si="3"/>
        <v>30275</v>
      </c>
      <c r="G53" s="15">
        <v>33589.53</v>
      </c>
      <c r="H53" s="15">
        <f t="shared" si="4"/>
        <v>33589.53</v>
      </c>
      <c r="I53" s="15">
        <v>33205.879999999997</v>
      </c>
      <c r="J53" s="15">
        <f t="shared" si="5"/>
        <v>33205.879999999997</v>
      </c>
    </row>
    <row r="54" spans="2:10" ht="47.25" x14ac:dyDescent="0.25">
      <c r="B54" s="18" t="s">
        <v>37</v>
      </c>
      <c r="C54" s="16">
        <v>1</v>
      </c>
      <c r="D54" s="14">
        <v>2</v>
      </c>
      <c r="E54" s="15">
        <v>7625</v>
      </c>
      <c r="F54" s="15">
        <f t="shared" si="3"/>
        <v>15250</v>
      </c>
      <c r="G54" s="15">
        <v>8540.7800000000007</v>
      </c>
      <c r="H54" s="15">
        <f t="shared" si="4"/>
        <v>17081.560000000001</v>
      </c>
      <c r="I54" s="15">
        <v>8441.0400000000009</v>
      </c>
      <c r="J54" s="15">
        <f t="shared" si="5"/>
        <v>16882.080000000002</v>
      </c>
    </row>
    <row r="55" spans="2:10" ht="31.5" x14ac:dyDescent="0.25">
      <c r="B55" s="18" t="s">
        <v>38</v>
      </c>
      <c r="C55" s="16">
        <v>4</v>
      </c>
      <c r="D55" s="14">
        <v>9</v>
      </c>
      <c r="E55" s="15">
        <v>35484</v>
      </c>
      <c r="F55" s="15">
        <f t="shared" si="3"/>
        <v>319356</v>
      </c>
      <c r="G55" s="15">
        <v>40122.589999999997</v>
      </c>
      <c r="H55" s="15">
        <f t="shared" si="4"/>
        <v>361103.30999999994</v>
      </c>
      <c r="I55" s="15">
        <v>39643.93</v>
      </c>
      <c r="J55" s="15">
        <f t="shared" si="5"/>
        <v>356795.37</v>
      </c>
    </row>
    <row r="56" spans="2:10" ht="63" x14ac:dyDescent="0.25">
      <c r="B56" s="18" t="s">
        <v>39</v>
      </c>
      <c r="C56" s="16">
        <v>1</v>
      </c>
      <c r="D56" s="14">
        <v>1</v>
      </c>
      <c r="E56" s="15">
        <v>24717</v>
      </c>
      <c r="F56" s="15">
        <f t="shared" si="3"/>
        <v>24717</v>
      </c>
      <c r="G56" s="15">
        <v>28210.62</v>
      </c>
      <c r="H56" s="15">
        <f t="shared" si="4"/>
        <v>28210.62</v>
      </c>
      <c r="I56" s="15">
        <v>26136.91</v>
      </c>
      <c r="J56" s="15">
        <f t="shared" si="5"/>
        <v>26136.91</v>
      </c>
    </row>
    <row r="57" spans="2:10" ht="63" x14ac:dyDescent="0.25">
      <c r="B57" s="18" t="s">
        <v>40</v>
      </c>
      <c r="C57" s="16">
        <v>114</v>
      </c>
      <c r="D57" s="14">
        <v>285</v>
      </c>
      <c r="E57" s="15">
        <v>1122</v>
      </c>
      <c r="F57" s="15">
        <f t="shared" si="3"/>
        <v>319770</v>
      </c>
      <c r="G57" s="15">
        <v>1292.51</v>
      </c>
      <c r="H57" s="15">
        <f t="shared" si="4"/>
        <v>368365.35</v>
      </c>
      <c r="I57" s="15">
        <v>1197.97</v>
      </c>
      <c r="J57" s="15">
        <f t="shared" si="5"/>
        <v>341421.45</v>
      </c>
    </row>
    <row r="58" spans="2:10" ht="47.25" x14ac:dyDescent="0.25">
      <c r="B58" s="18" t="s">
        <v>41</v>
      </c>
      <c r="C58" s="16">
        <v>37</v>
      </c>
      <c r="D58" s="14">
        <v>93</v>
      </c>
      <c r="E58" s="15">
        <v>6047</v>
      </c>
      <c r="F58" s="15">
        <f t="shared" si="3"/>
        <v>562371</v>
      </c>
      <c r="G58" s="15">
        <v>7030.17</v>
      </c>
      <c r="H58" s="15">
        <f t="shared" si="4"/>
        <v>653805.81000000006</v>
      </c>
      <c r="I58" s="15">
        <v>6517.89</v>
      </c>
      <c r="J58" s="15">
        <f t="shared" si="5"/>
        <v>606163.77</v>
      </c>
    </row>
    <row r="59" spans="2:10" ht="31.5" x14ac:dyDescent="0.25">
      <c r="B59" s="18" t="s">
        <v>42</v>
      </c>
      <c r="C59" s="16">
        <v>1</v>
      </c>
      <c r="D59" s="14">
        <v>2</v>
      </c>
      <c r="E59" s="15">
        <v>14688</v>
      </c>
      <c r="F59" s="15">
        <f t="shared" si="3"/>
        <v>29376</v>
      </c>
      <c r="G59" s="15">
        <v>16162.8</v>
      </c>
      <c r="H59" s="15">
        <f t="shared" si="4"/>
        <v>32325.599999999999</v>
      </c>
      <c r="I59" s="15">
        <v>15981.79</v>
      </c>
      <c r="J59" s="15">
        <f t="shared" si="5"/>
        <v>31963.58</v>
      </c>
    </row>
    <row r="60" spans="2:10" x14ac:dyDescent="0.25">
      <c r="B60" s="18" t="s">
        <v>43</v>
      </c>
      <c r="C60" s="16">
        <v>10</v>
      </c>
      <c r="D60" s="14">
        <v>24</v>
      </c>
      <c r="E60" s="15">
        <v>32835</v>
      </c>
      <c r="F60" s="15">
        <f t="shared" si="3"/>
        <v>788040</v>
      </c>
      <c r="G60" s="15">
        <v>36480.660000000003</v>
      </c>
      <c r="H60" s="15">
        <f t="shared" si="4"/>
        <v>875535.84000000008</v>
      </c>
      <c r="I60" s="15">
        <v>36062.61</v>
      </c>
      <c r="J60" s="15">
        <f t="shared" si="5"/>
        <v>865502.64</v>
      </c>
    </row>
    <row r="61" spans="2:10" ht="47.25" x14ac:dyDescent="0.25">
      <c r="B61" s="18" t="s">
        <v>45</v>
      </c>
      <c r="C61" s="16">
        <v>2</v>
      </c>
      <c r="D61" s="14">
        <v>4</v>
      </c>
      <c r="E61" s="15">
        <v>1195</v>
      </c>
      <c r="F61" s="15">
        <f t="shared" si="3"/>
        <v>4780</v>
      </c>
      <c r="G61" s="15">
        <v>1340.37</v>
      </c>
      <c r="H61" s="15">
        <f t="shared" si="4"/>
        <v>5361.48</v>
      </c>
      <c r="I61" s="15">
        <v>1324.67</v>
      </c>
      <c r="J61" s="15">
        <f t="shared" si="5"/>
        <v>5298.68</v>
      </c>
    </row>
    <row r="62" spans="2:10" ht="31.5" x14ac:dyDescent="0.25">
      <c r="B62" s="18" t="s">
        <v>46</v>
      </c>
      <c r="C62" s="16">
        <v>2</v>
      </c>
      <c r="D62" s="14">
        <v>4</v>
      </c>
      <c r="E62" s="15">
        <v>4842</v>
      </c>
      <c r="F62" s="15">
        <f t="shared" si="3"/>
        <v>19368</v>
      </c>
      <c r="G62" s="15">
        <v>5482.46</v>
      </c>
      <c r="H62" s="15">
        <f t="shared" si="4"/>
        <v>21929.84</v>
      </c>
      <c r="I62" s="15">
        <v>5416.86</v>
      </c>
      <c r="J62" s="15">
        <f t="shared" si="5"/>
        <v>21667.439999999999</v>
      </c>
    </row>
    <row r="63" spans="2:10" x14ac:dyDescent="0.25">
      <c r="B63" s="18" t="s">
        <v>47</v>
      </c>
      <c r="C63" s="16">
        <v>120</v>
      </c>
      <c r="D63" s="14">
        <v>300</v>
      </c>
      <c r="E63" s="15">
        <v>1627</v>
      </c>
      <c r="F63" s="15">
        <f t="shared" si="3"/>
        <v>488100</v>
      </c>
      <c r="G63" s="15">
        <v>1859.49</v>
      </c>
      <c r="H63" s="15">
        <f t="shared" si="4"/>
        <v>557847</v>
      </c>
      <c r="I63" s="15">
        <v>1722.89</v>
      </c>
      <c r="J63" s="15">
        <f t="shared" si="5"/>
        <v>516867.00000000006</v>
      </c>
    </row>
    <row r="64" spans="2:10" ht="31.5" x14ac:dyDescent="0.25">
      <c r="B64" s="18" t="s">
        <v>48</v>
      </c>
      <c r="C64" s="16">
        <v>12</v>
      </c>
      <c r="D64" s="14">
        <v>29</v>
      </c>
      <c r="E64" s="15">
        <v>2125</v>
      </c>
      <c r="F64" s="15">
        <f t="shared" si="3"/>
        <v>61625</v>
      </c>
      <c r="G64" s="15">
        <v>2451.2199999999998</v>
      </c>
      <c r="H64" s="15">
        <f t="shared" si="4"/>
        <v>71085.37999999999</v>
      </c>
      <c r="I64" s="15">
        <v>2271.94</v>
      </c>
      <c r="J64" s="15">
        <f t="shared" si="5"/>
        <v>65886.259999999995</v>
      </c>
    </row>
    <row r="65" spans="2:10" x14ac:dyDescent="0.25">
      <c r="B65" s="18" t="s">
        <v>49</v>
      </c>
      <c r="C65" s="16">
        <v>1</v>
      </c>
      <c r="D65" s="14">
        <v>1</v>
      </c>
      <c r="E65" s="15">
        <v>7656</v>
      </c>
      <c r="F65" s="15">
        <f t="shared" si="3"/>
        <v>7656</v>
      </c>
      <c r="G65" s="15">
        <v>8912.6299999999992</v>
      </c>
      <c r="H65" s="15">
        <f t="shared" si="4"/>
        <v>8912.6299999999992</v>
      </c>
      <c r="I65" s="15">
        <v>8263.59</v>
      </c>
      <c r="J65" s="15">
        <f t="shared" si="5"/>
        <v>8263.59</v>
      </c>
    </row>
    <row r="66" spans="2:10" ht="220.5" x14ac:dyDescent="0.25">
      <c r="B66" s="18" t="s">
        <v>50</v>
      </c>
      <c r="C66" s="16">
        <v>90</v>
      </c>
      <c r="D66" s="14">
        <v>226</v>
      </c>
      <c r="E66" s="15">
        <v>42379</v>
      </c>
      <c r="F66" s="15">
        <f t="shared" si="3"/>
        <v>9577654</v>
      </c>
      <c r="G66" s="15">
        <v>46699.85</v>
      </c>
      <c r="H66" s="15">
        <f t="shared" si="4"/>
        <v>10554166.1</v>
      </c>
      <c r="I66" s="15">
        <v>46175.08</v>
      </c>
      <c r="J66" s="15">
        <f t="shared" si="5"/>
        <v>10435568.08</v>
      </c>
    </row>
    <row r="67" spans="2:10" ht="141.75" x14ac:dyDescent="0.25">
      <c r="B67" s="18" t="s">
        <v>51</v>
      </c>
      <c r="C67" s="16">
        <v>40</v>
      </c>
      <c r="D67" s="14">
        <v>100</v>
      </c>
      <c r="E67" s="15">
        <v>15656</v>
      </c>
      <c r="F67" s="15">
        <f t="shared" si="3"/>
        <v>1565600</v>
      </c>
      <c r="G67" s="15">
        <v>17418.53</v>
      </c>
      <c r="H67" s="15">
        <f t="shared" si="4"/>
        <v>1741853</v>
      </c>
      <c r="I67" s="15">
        <v>17218.27</v>
      </c>
      <c r="J67" s="15">
        <f t="shared" si="5"/>
        <v>1721827</v>
      </c>
    </row>
    <row r="68" spans="2:10" ht="31.5" x14ac:dyDescent="0.25">
      <c r="B68" s="18" t="s">
        <v>44</v>
      </c>
      <c r="C68" s="16">
        <v>1</v>
      </c>
      <c r="D68" s="14">
        <v>1</v>
      </c>
      <c r="E68" s="15">
        <v>9601</v>
      </c>
      <c r="F68" s="15">
        <f t="shared" si="3"/>
        <v>9601</v>
      </c>
      <c r="G68" s="15">
        <v>10783.84</v>
      </c>
      <c r="H68" s="15">
        <f t="shared" si="4"/>
        <v>10783.84</v>
      </c>
      <c r="I68" s="15">
        <v>10657.11</v>
      </c>
      <c r="J68" s="15">
        <f t="shared" si="5"/>
        <v>10657.11</v>
      </c>
    </row>
    <row r="69" spans="2:10" x14ac:dyDescent="0.25">
      <c r="B69" s="4"/>
      <c r="F69" s="13">
        <f>SUM(F51:F68)</f>
        <v>14098609</v>
      </c>
      <c r="H69" s="13">
        <f>SUM(H51:H68)</f>
        <v>15659802.629999999</v>
      </c>
      <c r="J69" s="13">
        <f>SUM(J51:J68)</f>
        <v>15360437.33</v>
      </c>
    </row>
  </sheetData>
  <autoFilter ref="A50:I68"/>
  <mergeCells count="9">
    <mergeCell ref="C7:D7"/>
    <mergeCell ref="C49:D49"/>
    <mergeCell ref="B2:J2"/>
    <mergeCell ref="B3:J3"/>
    <mergeCell ref="B4:J4"/>
    <mergeCell ref="B5:J5"/>
    <mergeCell ref="B45:J45"/>
    <mergeCell ref="B46:J46"/>
    <mergeCell ref="B47:J47"/>
  </mergeCells>
  <pageMargins left="0.11811023622047245" right="0.11811023622047245" top="0.19685039370078741" bottom="0.15748031496062992" header="0" footer="0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comparativo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HEMODINAMIA</dc:creator>
  <cp:lastModifiedBy>Aurora Alicia Quintero Calleja</cp:lastModifiedBy>
  <cp:lastPrinted>2018-09-27T19:53:04Z</cp:lastPrinted>
  <dcterms:created xsi:type="dcterms:W3CDTF">2018-06-08T17:49:24Z</dcterms:created>
  <dcterms:modified xsi:type="dcterms:W3CDTF">2018-11-07T19:44:21Z</dcterms:modified>
</cp:coreProperties>
</file>