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4to_Trimestre\Formatos_SIPOT\Programática\"/>
    </mc:Choice>
  </mc:AlternateContent>
  <xr:revisionPtr revIDLastSave="0" documentId="13_ncr:1_{3E03A464-4FC9-4B71-9F2E-55F40D67A8B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AT_PROGR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I30" i="2" l="1"/>
  <c r="I25" i="2"/>
  <c r="G12" i="2"/>
  <c r="G11" i="2"/>
  <c r="J17" i="2"/>
  <c r="I17" i="2"/>
  <c r="H17" i="2"/>
  <c r="F17" i="2"/>
  <c r="G16" i="2"/>
  <c r="G15" i="2"/>
  <c r="G14" i="2"/>
  <c r="G24" i="2"/>
  <c r="G23" i="2"/>
  <c r="G22" i="2"/>
  <c r="G21" i="2"/>
  <c r="G20" i="2"/>
  <c r="G19" i="2"/>
  <c r="G29" i="2"/>
  <c r="G28" i="2"/>
  <c r="G39" i="2"/>
  <c r="G38" i="2"/>
  <c r="G37" i="2"/>
  <c r="G36" i="2"/>
  <c r="G35" i="2"/>
  <c r="G34" i="2"/>
  <c r="G33" i="2"/>
  <c r="G32" i="2"/>
  <c r="G31" i="2"/>
  <c r="J30" i="2"/>
  <c r="H30" i="2"/>
  <c r="F30" i="2"/>
  <c r="K39" i="2"/>
  <c r="K38" i="2"/>
  <c r="K37" i="2"/>
  <c r="K36" i="2"/>
  <c r="K35" i="2"/>
  <c r="K34" i="2"/>
  <c r="K33" i="2"/>
  <c r="K32" i="2"/>
  <c r="K31" i="2"/>
  <c r="J25" i="2"/>
  <c r="H25" i="2"/>
  <c r="F25" i="2"/>
  <c r="K29" i="2"/>
  <c r="K28" i="2"/>
  <c r="K27" i="2"/>
  <c r="K26" i="2"/>
  <c r="K24" i="2"/>
  <c r="K23" i="2"/>
  <c r="K22" i="2"/>
  <c r="K21" i="2"/>
  <c r="K20" i="2"/>
  <c r="K19" i="2"/>
  <c r="K18" i="2"/>
  <c r="K16" i="2"/>
  <c r="K15" i="2"/>
  <c r="K14" i="2"/>
  <c r="J13" i="2"/>
  <c r="I13" i="2"/>
  <c r="H13" i="2"/>
  <c r="F13" i="2"/>
  <c r="K12" i="2"/>
  <c r="K11" i="2"/>
  <c r="J10" i="2"/>
  <c r="I10" i="2"/>
  <c r="H10" i="2"/>
  <c r="F10" i="2"/>
  <c r="G30" i="2" l="1"/>
  <c r="K30" i="2"/>
  <c r="K25" i="2"/>
  <c r="G25" i="2"/>
  <c r="J9" i="2"/>
  <c r="J40" i="2" s="1"/>
  <c r="I9" i="2"/>
  <c r="I40" i="2" s="1"/>
  <c r="F9" i="2"/>
  <c r="F40" i="2" s="1"/>
  <c r="H9" i="2"/>
  <c r="H40" i="2" s="1"/>
  <c r="G17" i="2"/>
  <c r="K13" i="2"/>
  <c r="G10" i="2"/>
  <c r="K17" i="2"/>
  <c r="G13" i="2"/>
  <c r="K10" i="2"/>
  <c r="K40" i="2" l="1"/>
  <c r="G9" i="2"/>
  <c r="G40" i="2"/>
  <c r="K9" i="2"/>
</calcChain>
</file>

<file path=xl/sharedStrings.xml><?xml version="1.0" encoding="utf-8"?>
<sst xmlns="http://schemas.openxmlformats.org/spreadsheetml/2006/main" count="52" uniqueCount="52">
  <si>
    <t>Instituto Mexicano Del Seguro Social</t>
  </si>
  <si>
    <t>Gasto por Categoría Programática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</si>
  <si>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</si>
  <si>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</si>
  <si>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</si>
  <si>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</si>
  <si>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</si>
  <si>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</si>
  <si>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</si>
  <si>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</si>
  <si>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</si>
  <si>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</si>
  <si>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</si>
  <si>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</si>
  <si>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</si>
  <si>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Prestación de Servicios Públicos</t>
  </si>
  <si>
    <t>Operaciones ajenas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</si>
  <si>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</si>
  <si>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</si>
  <si>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</si>
  <si>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</si>
  <si>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</si>
  <si>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Egresos</t>
  </si>
  <si>
    <t>Subsidios: Sector Social y Privado o Entidades Federativas y Municipios</t>
  </si>
  <si>
    <t>Subsidios sujetos a Reglas de Operación</t>
  </si>
  <si>
    <t>PROGRAMAS</t>
  </si>
  <si>
    <t>Subsidios sujetos a Lineamientos de Operación.</t>
  </si>
  <si>
    <t>Bienes, Servicios e Infraestructura Pública</t>
  </si>
  <si>
    <t>Provisión de Bienes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</si>
  <si>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</si>
  <si>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</si>
  <si>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</si>
  <si>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</si>
  <si>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</si>
  <si>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</si>
  <si>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</si>
  <si>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</si>
  <si>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</si>
  <si>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</si>
  <si>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</si>
  <si>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gestión.</t>
  </si>
  <si>
    <t>Provisiones y reasignaciones presupuestarias específicas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</si>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</sst>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sz val="9"/>
      <color indexed="8"/>
      <name val="Montserrat"/>
    </font>
    <font>
      <b/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3" fontId="3" fillId="0" borderId="0" xfId="1" applyNumberFormat="1" applyFont="1"/>
    <xf numFmtId="3" fontId="5" fillId="2" borderId="18" xfId="1" applyNumberFormat="1" applyFont="1" applyFill="1" applyBorder="1" applyAlignment="1">
      <alignment horizontal="right" vertical="center" wrapText="1"/>
    </xf>
    <xf numFmtId="3" fontId="5" fillId="2" borderId="16" xfId="1" applyNumberFormat="1" applyFont="1" applyFill="1" applyBorder="1" applyAlignment="1">
      <alignment horizontal="right" vertical="center" wrapText="1"/>
    </xf>
    <xf numFmtId="3" fontId="6" fillId="2" borderId="16" xfId="1" applyNumberFormat="1" applyFont="1" applyFill="1" applyBorder="1" applyAlignment="1">
      <alignment horizontal="righ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15" xfId="1" applyFont="1" applyFill="1" applyBorder="1" applyAlignment="1">
      <alignment horizontal="left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4</xdr:col>
      <xdr:colOff>495300</xdr:colOff>
      <xdr:row>4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B663D52-B689-4D26-A81B-657B5909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461010"/>
          <a:ext cx="5753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E6B4-0507-4336-A996-A98B714498E4}">
  <sheetPr>
    <pageSetUpPr fitToPage="1"/>
  </sheetPr>
  <dimension ref="A1:L47"/>
  <sheetViews>
    <sheetView showGridLines="0" tabSelected="1" topLeftCell="E18" zoomScale="90" zoomScaleNormal="90" zoomScaleSheetLayoutView="100" workbookViewId="0">
      <selection activeCell="K30" sqref="K30"/>
    </sheetView>
  </sheetViews>
  <sheetFormatPr baseColWidth="10" defaultColWidth="9.140625" defaultRowHeight="15" x14ac:dyDescent="0.3"/>
  <cols>
    <col min="1" max="1" width="4.140625" style="2" customWidth="1"/>
    <col min="2" max="4" width="2.5703125" style="2" customWidth="1"/>
    <col min="5" max="5" width="44.140625" style="2" customWidth="1"/>
    <col min="6" max="7" width="17" style="2" customWidth="1"/>
    <col min="8" max="8" width="18.140625" style="2" customWidth="1"/>
    <col min="9" max="9" width="17" style="2" customWidth="1"/>
    <col min="10" max="10" width="17.42578125" style="2" bestFit="1" customWidth="1"/>
    <col min="11" max="11" width="17" style="2" customWidth="1"/>
    <col min="12" max="12" width="4.140625" style="2" customWidth="1"/>
    <col min="13" max="16384" width="9.140625" style="2"/>
  </cols>
  <sheetData>
    <row r="1" spans="1:12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 x14ac:dyDescent="0.3">
      <c r="A2" s="1"/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9"/>
      <c r="L2" s="1"/>
    </row>
    <row r="3" spans="1:12" ht="12" customHeight="1" x14ac:dyDescent="0.3">
      <c r="A3" s="1"/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2"/>
      <c r="L3" s="1"/>
    </row>
    <row r="4" spans="1:12" ht="12" customHeight="1" x14ac:dyDescent="0.3">
      <c r="A4" s="1"/>
      <c r="B4" s="20" t="s">
        <v>51</v>
      </c>
      <c r="C4" s="21"/>
      <c r="D4" s="21"/>
      <c r="E4" s="21"/>
      <c r="F4" s="21"/>
      <c r="G4" s="21"/>
      <c r="H4" s="21"/>
      <c r="I4" s="21"/>
      <c r="J4" s="21"/>
      <c r="K4" s="22"/>
      <c r="L4" s="1"/>
    </row>
    <row r="5" spans="1:12" ht="12" customHeight="1" thickBot="1" x14ac:dyDescent="0.35">
      <c r="A5" s="1"/>
      <c r="B5" s="23" t="s">
        <v>21</v>
      </c>
      <c r="C5" s="24"/>
      <c r="D5" s="24"/>
      <c r="E5" s="24"/>
      <c r="F5" s="24"/>
      <c r="G5" s="24"/>
      <c r="H5" s="24"/>
      <c r="I5" s="24"/>
      <c r="J5" s="24"/>
      <c r="K5" s="25"/>
      <c r="L5" s="1"/>
    </row>
    <row r="6" spans="1:12" ht="12" customHeight="1" thickBot="1" x14ac:dyDescent="0.35">
      <c r="A6" s="1"/>
      <c r="B6" s="26" t="s">
        <v>2</v>
      </c>
      <c r="C6" s="27"/>
      <c r="D6" s="27"/>
      <c r="E6" s="28"/>
      <c r="F6" s="32" t="s">
        <v>22</v>
      </c>
      <c r="G6" s="32"/>
      <c r="H6" s="32"/>
      <c r="I6" s="32"/>
      <c r="J6" s="32"/>
      <c r="K6" s="33" t="s">
        <v>8</v>
      </c>
      <c r="L6" s="1"/>
    </row>
    <row r="7" spans="1:12" ht="39.950000000000003" customHeight="1" x14ac:dyDescent="0.3">
      <c r="A7" s="1"/>
      <c r="B7" s="29"/>
      <c r="C7" s="30"/>
      <c r="D7" s="30"/>
      <c r="E7" s="31"/>
      <c r="F7" s="15" t="s">
        <v>3</v>
      </c>
      <c r="G7" s="7" t="s">
        <v>4</v>
      </c>
      <c r="H7" s="7" t="s">
        <v>5</v>
      </c>
      <c r="I7" s="7" t="s">
        <v>6</v>
      </c>
      <c r="J7" s="16" t="s">
        <v>7</v>
      </c>
      <c r="K7" s="34"/>
      <c r="L7" s="1"/>
    </row>
    <row r="8" spans="1:12" ht="15" customHeight="1" x14ac:dyDescent="0.3">
      <c r="A8" s="1"/>
      <c r="B8" s="8"/>
      <c r="C8" s="9"/>
      <c r="D8" s="9"/>
      <c r="E8" s="10"/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"/>
    </row>
    <row r="9" spans="1:12" ht="29.45" customHeight="1" x14ac:dyDescent="0.3">
      <c r="A9" s="1"/>
      <c r="B9" s="12"/>
      <c r="C9" s="36" t="s">
        <v>25</v>
      </c>
      <c r="D9" s="36"/>
      <c r="E9" s="37"/>
      <c r="F9" s="5">
        <f>F10+F13+F17+F25+F30</f>
        <v>1469410379894</v>
      </c>
      <c r="G9" s="5">
        <f>H9-F9</f>
        <v>38920443385</v>
      </c>
      <c r="H9" s="5">
        <f t="shared" ref="H9:J9" si="0">H10+H13+H17+H25+H30</f>
        <v>1508330823279</v>
      </c>
      <c r="I9" s="5">
        <f t="shared" si="0"/>
        <v>1535609165940</v>
      </c>
      <c r="J9" s="5">
        <f t="shared" si="0"/>
        <v>1507293557378</v>
      </c>
      <c r="K9" s="5">
        <f>H9-I9</f>
        <v>-27278342661</v>
      </c>
      <c r="L9" s="1"/>
    </row>
    <row r="10" spans="1:12" ht="28.15" customHeight="1" x14ac:dyDescent="0.3">
      <c r="A10" s="1"/>
      <c r="B10" s="12"/>
      <c r="C10" s="13"/>
      <c r="D10" s="36" t="s">
        <v>23</v>
      </c>
      <c r="E10" s="37"/>
      <c r="F10" s="5">
        <f>F11+F12</f>
        <v>0</v>
      </c>
      <c r="G10" s="5">
        <f t="shared" ref="G10:G40" si="1">H10-F10</f>
        <v>0</v>
      </c>
      <c r="H10" s="5">
        <f>H11+H12</f>
        <v>0</v>
      </c>
      <c r="I10" s="5">
        <f>I11+I12</f>
        <v>0</v>
      </c>
      <c r="J10" s="5">
        <f>J11+J12</f>
        <v>0</v>
      </c>
      <c r="K10" s="5">
        <f t="shared" ref="K10:K40" si="2">H10-I10</f>
        <v>0</v>
      </c>
      <c r="L10" s="1"/>
    </row>
    <row r="11" spans="1:12" ht="17.100000000000001" customHeight="1" x14ac:dyDescent="0.3">
      <c r="A11" s="1"/>
      <c r="B11" s="12"/>
      <c r="C11" s="13"/>
      <c r="D11" s="13"/>
      <c r="E11" s="14" t="s">
        <v>24</v>
      </c>
      <c r="F11" s="6">
        <v>0</v>
      </c>
      <c r="G11" s="6">
        <f t="shared" si="1"/>
        <v>0</v>
      </c>
      <c r="H11" s="6">
        <v>0</v>
      </c>
      <c r="I11" s="6">
        <v>0</v>
      </c>
      <c r="J11" s="6">
        <v>0</v>
      </c>
      <c r="K11" s="6">
        <f t="shared" si="2"/>
        <v>0</v>
      </c>
      <c r="L11" s="1"/>
    </row>
    <row r="12" spans="1:12" ht="17.100000000000001" customHeight="1" x14ac:dyDescent="0.3">
      <c r="A12" s="1"/>
      <c r="B12" s="12"/>
      <c r="C12" s="13"/>
      <c r="D12" s="13"/>
      <c r="E12" s="14" t="s">
        <v>26</v>
      </c>
      <c r="F12" s="6">
        <v>0</v>
      </c>
      <c r="G12" s="6">
        <f t="shared" si="1"/>
        <v>0</v>
      </c>
      <c r="H12" s="6">
        <v>0</v>
      </c>
      <c r="I12" s="6">
        <v>0</v>
      </c>
      <c r="J12" s="6">
        <v>0</v>
      </c>
      <c r="K12" s="6">
        <f t="shared" si="2"/>
        <v>0</v>
      </c>
      <c r="L12" s="1"/>
    </row>
    <row r="13" spans="1:12" ht="17.100000000000001" customHeight="1" x14ac:dyDescent="0.3">
      <c r="A13" s="1"/>
      <c r="B13" s="12"/>
      <c r="C13" s="13"/>
      <c r="D13" s="36" t="s">
        <v>27</v>
      </c>
      <c r="E13" s="37"/>
      <c r="F13" s="5">
        <f>F14+F15+F16</f>
        <v>406949588769</v>
      </c>
      <c r="G13" s="5">
        <f t="shared" si="1"/>
        <v>55207184238</v>
      </c>
      <c r="H13" s="5">
        <f>H14+H15+H16</f>
        <v>462156773007</v>
      </c>
      <c r="I13" s="5">
        <f>I14+I15+I16</f>
        <v>467016345429</v>
      </c>
      <c r="J13" s="5">
        <f>J14+J15+J16</f>
        <v>461932861810</v>
      </c>
      <c r="K13" s="5">
        <f t="shared" si="2"/>
        <v>-4859572422</v>
      </c>
      <c r="L13" s="1"/>
    </row>
    <row r="14" spans="1:12" x14ac:dyDescent="0.3">
      <c r="A14" s="1"/>
      <c r="B14" s="12"/>
      <c r="C14" s="13"/>
      <c r="D14" s="13"/>
      <c r="E14" s="14" t="s">
        <v>28</v>
      </c>
      <c r="F14" s="6">
        <v>5117728311</v>
      </c>
      <c r="G14" s="6">
        <f t="shared" si="1"/>
        <v>-5117728311</v>
      </c>
      <c r="H14" s="6">
        <v>0</v>
      </c>
      <c r="I14" s="6">
        <v>0</v>
      </c>
      <c r="J14" s="6">
        <v>0</v>
      </c>
      <c r="K14" s="6">
        <f t="shared" si="2"/>
        <v>0</v>
      </c>
      <c r="L14" s="1"/>
    </row>
    <row r="15" spans="1:12" x14ac:dyDescent="0.3">
      <c r="A15" s="1"/>
      <c r="B15" s="12"/>
      <c r="C15" s="13"/>
      <c r="D15" s="13"/>
      <c r="E15" s="14" t="s">
        <v>15</v>
      </c>
      <c r="F15" s="6">
        <v>380318935721</v>
      </c>
      <c r="G15" s="6">
        <f t="shared" si="1"/>
        <v>61277585112</v>
      </c>
      <c r="H15" s="6">
        <v>441596520833</v>
      </c>
      <c r="I15" s="6">
        <v>447778219969</v>
      </c>
      <c r="J15" s="6">
        <v>441596520833</v>
      </c>
      <c r="K15" s="6">
        <f t="shared" si="2"/>
        <v>-6181699136</v>
      </c>
      <c r="L15" s="1"/>
    </row>
    <row r="16" spans="1:12" ht="26.45" customHeight="1" x14ac:dyDescent="0.3">
      <c r="A16" s="1"/>
      <c r="B16" s="12"/>
      <c r="C16" s="13"/>
      <c r="D16" s="13"/>
      <c r="E16" s="14" t="s">
        <v>29</v>
      </c>
      <c r="F16" s="6">
        <v>21512924737</v>
      </c>
      <c r="G16" s="6">
        <f t="shared" si="1"/>
        <v>-952672563</v>
      </c>
      <c r="H16" s="6">
        <v>20560252174</v>
      </c>
      <c r="I16" s="6">
        <v>19238125460</v>
      </c>
      <c r="J16" s="6">
        <v>20336340977</v>
      </c>
      <c r="K16" s="6">
        <f t="shared" si="2"/>
        <v>1322126714</v>
      </c>
      <c r="L16" s="1"/>
    </row>
    <row r="17" spans="1:12" ht="17.100000000000001" customHeight="1" x14ac:dyDescent="0.3">
      <c r="A17" s="1"/>
      <c r="B17" s="12"/>
      <c r="C17" s="13"/>
      <c r="D17" s="36" t="s">
        <v>30</v>
      </c>
      <c r="E17" s="37"/>
      <c r="F17" s="5">
        <f>SUM(F18:F24)</f>
        <v>0</v>
      </c>
      <c r="G17" s="5">
        <f t="shared" si="1"/>
        <v>0</v>
      </c>
      <c r="H17" s="5">
        <f t="shared" ref="H17:J17" si="3">SUM(H18:H24)</f>
        <v>0</v>
      </c>
      <c r="I17" s="5">
        <f t="shared" si="3"/>
        <v>0</v>
      </c>
      <c r="J17" s="5">
        <f t="shared" si="3"/>
        <v>0</v>
      </c>
      <c r="K17" s="5">
        <f t="shared" si="2"/>
        <v>0</v>
      </c>
      <c r="L17" s="1"/>
    </row>
    <row r="18" spans="1:12" ht="17.100000000000001" customHeight="1" x14ac:dyDescent="0.3">
      <c r="A18" s="1"/>
      <c r="B18" s="12"/>
      <c r="C18" s="13"/>
      <c r="D18" s="13"/>
      <c r="E18" s="14" t="s">
        <v>31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f t="shared" si="2"/>
        <v>0</v>
      </c>
      <c r="L18" s="1"/>
    </row>
    <row r="19" spans="1:12" ht="27" x14ac:dyDescent="0.3">
      <c r="A19" s="1"/>
      <c r="B19" s="12"/>
      <c r="C19" s="13"/>
      <c r="D19" s="13"/>
      <c r="E19" s="14" t="s">
        <v>32</v>
      </c>
      <c r="F19" s="6">
        <v>0</v>
      </c>
      <c r="G19" s="6">
        <f t="shared" si="1"/>
        <v>0</v>
      </c>
      <c r="H19" s="6">
        <v>0</v>
      </c>
      <c r="I19" s="6">
        <v>0</v>
      </c>
      <c r="J19" s="6">
        <v>0</v>
      </c>
      <c r="K19" s="6">
        <f t="shared" si="2"/>
        <v>0</v>
      </c>
      <c r="L19" s="1"/>
    </row>
    <row r="20" spans="1:12" ht="17.100000000000001" customHeight="1" x14ac:dyDescent="0.3">
      <c r="A20" s="1"/>
      <c r="B20" s="12"/>
      <c r="C20" s="13"/>
      <c r="D20" s="13"/>
      <c r="E20" s="14" t="s">
        <v>33</v>
      </c>
      <c r="F20" s="6">
        <v>0</v>
      </c>
      <c r="G20" s="6">
        <f t="shared" si="1"/>
        <v>0</v>
      </c>
      <c r="H20" s="6">
        <v>0</v>
      </c>
      <c r="I20" s="6">
        <v>0</v>
      </c>
      <c r="J20" s="6">
        <v>0</v>
      </c>
      <c r="K20" s="6">
        <f t="shared" si="2"/>
        <v>0</v>
      </c>
      <c r="L20" s="1"/>
    </row>
    <row r="21" spans="1:12" ht="17.100000000000001" customHeight="1" x14ac:dyDescent="0.3">
      <c r="A21" s="1"/>
      <c r="B21" s="12"/>
      <c r="C21" s="13"/>
      <c r="D21" s="13"/>
      <c r="E21" s="14" t="s">
        <v>34</v>
      </c>
      <c r="F21" s="6">
        <v>0</v>
      </c>
      <c r="G21" s="6">
        <f t="shared" si="1"/>
        <v>0</v>
      </c>
      <c r="H21" s="6">
        <v>0</v>
      </c>
      <c r="I21" s="6">
        <v>0</v>
      </c>
      <c r="J21" s="6">
        <v>0</v>
      </c>
      <c r="K21" s="6">
        <f t="shared" si="2"/>
        <v>0</v>
      </c>
      <c r="L21" s="1"/>
    </row>
    <row r="22" spans="1:12" ht="27" x14ac:dyDescent="0.3">
      <c r="A22" s="1"/>
      <c r="B22" s="12"/>
      <c r="C22" s="13"/>
      <c r="D22" s="13"/>
      <c r="E22" s="14" t="s">
        <v>35</v>
      </c>
      <c r="F22" s="6">
        <v>0</v>
      </c>
      <c r="G22" s="6">
        <f t="shared" si="1"/>
        <v>0</v>
      </c>
      <c r="H22" s="6">
        <v>0</v>
      </c>
      <c r="I22" s="6">
        <v>0</v>
      </c>
      <c r="J22" s="6">
        <v>0</v>
      </c>
      <c r="K22" s="6">
        <f t="shared" si="2"/>
        <v>0</v>
      </c>
      <c r="L22" s="1"/>
    </row>
    <row r="23" spans="1:12" ht="17.100000000000001" customHeight="1" x14ac:dyDescent="0.3">
      <c r="A23" s="1"/>
      <c r="B23" s="12"/>
      <c r="C23" s="13"/>
      <c r="D23" s="13"/>
      <c r="E23" s="14" t="s">
        <v>36</v>
      </c>
      <c r="F23" s="6">
        <v>0</v>
      </c>
      <c r="G23" s="6">
        <f t="shared" si="1"/>
        <v>0</v>
      </c>
      <c r="H23" s="6">
        <v>0</v>
      </c>
      <c r="I23" s="6">
        <v>0</v>
      </c>
      <c r="J23" s="6">
        <v>0</v>
      </c>
      <c r="K23" s="6">
        <f t="shared" si="2"/>
        <v>0</v>
      </c>
      <c r="L23" s="1"/>
    </row>
    <row r="24" spans="1:12" ht="17.100000000000001" customHeight="1" x14ac:dyDescent="0.3">
      <c r="A24" s="1"/>
      <c r="B24" s="12"/>
      <c r="C24" s="13"/>
      <c r="D24" s="13"/>
      <c r="E24" s="14" t="s">
        <v>37</v>
      </c>
      <c r="F24" s="6">
        <v>0</v>
      </c>
      <c r="G24" s="6">
        <f t="shared" si="1"/>
        <v>0</v>
      </c>
      <c r="H24" s="6">
        <v>0</v>
      </c>
      <c r="I24" s="6">
        <v>0</v>
      </c>
      <c r="J24" s="6">
        <v>0</v>
      </c>
      <c r="K24" s="6">
        <f t="shared" si="2"/>
        <v>0</v>
      </c>
      <c r="L24" s="1"/>
    </row>
    <row r="25" spans="1:12" ht="27.6" customHeight="1" x14ac:dyDescent="0.3">
      <c r="A25" s="1"/>
      <c r="B25" s="12"/>
      <c r="C25" s="13"/>
      <c r="D25" s="36" t="s">
        <v>38</v>
      </c>
      <c r="E25" s="37"/>
      <c r="F25" s="5">
        <f>SUM(F26:F29)</f>
        <v>95708632583</v>
      </c>
      <c r="G25" s="5">
        <f t="shared" si="1"/>
        <v>-12368064771</v>
      </c>
      <c r="H25" s="5">
        <f>SUM(H26:H29)</f>
        <v>83340567812</v>
      </c>
      <c r="I25" s="5">
        <f>SUM(I26:I29)</f>
        <v>95921011030</v>
      </c>
      <c r="J25" s="5">
        <f>SUM(J26:J29)</f>
        <v>83340567813</v>
      </c>
      <c r="K25" s="5">
        <f t="shared" si="2"/>
        <v>-12580443218</v>
      </c>
      <c r="L25" s="1"/>
    </row>
    <row r="26" spans="1:12" ht="27" x14ac:dyDescent="0.3">
      <c r="A26" s="1"/>
      <c r="B26" s="12"/>
      <c r="C26" s="13"/>
      <c r="D26" s="13"/>
      <c r="E26" s="14" t="s">
        <v>39</v>
      </c>
      <c r="F26" s="6">
        <v>105372177111</v>
      </c>
      <c r="G26" s="6">
        <f t="shared" si="1"/>
        <v>-12019750601</v>
      </c>
      <c r="H26" s="6">
        <v>93352426510</v>
      </c>
      <c r="I26" s="6">
        <v>95565102705</v>
      </c>
      <c r="J26" s="6">
        <v>93352426510</v>
      </c>
      <c r="K26" s="6">
        <f t="shared" si="2"/>
        <v>-2212676195</v>
      </c>
      <c r="L26" s="1"/>
    </row>
    <row r="27" spans="1:12" ht="27" x14ac:dyDescent="0.3">
      <c r="A27" s="1"/>
      <c r="B27" s="12"/>
      <c r="C27" s="13"/>
      <c r="D27" s="13"/>
      <c r="E27" s="14" t="s">
        <v>40</v>
      </c>
      <c r="F27" s="6">
        <v>357581245</v>
      </c>
      <c r="G27" s="6">
        <f t="shared" si="1"/>
        <v>-1672920</v>
      </c>
      <c r="H27" s="6">
        <v>355908325</v>
      </c>
      <c r="I27" s="6">
        <v>355908325</v>
      </c>
      <c r="J27" s="6">
        <v>355908325</v>
      </c>
      <c r="K27" s="6">
        <f t="shared" si="2"/>
        <v>0</v>
      </c>
      <c r="L27" s="1"/>
    </row>
    <row r="28" spans="1:12" ht="25.15" customHeight="1" x14ac:dyDescent="0.3">
      <c r="A28" s="1"/>
      <c r="B28" s="12"/>
      <c r="C28" s="13"/>
      <c r="D28" s="13"/>
      <c r="E28" s="14" t="s">
        <v>41</v>
      </c>
      <c r="F28" s="6">
        <v>0</v>
      </c>
      <c r="G28" s="6">
        <f t="shared" si="1"/>
        <v>0</v>
      </c>
      <c r="H28" s="6">
        <v>0</v>
      </c>
      <c r="I28" s="6">
        <v>0</v>
      </c>
      <c r="J28" s="6">
        <v>0</v>
      </c>
      <c r="K28" s="6">
        <f t="shared" si="2"/>
        <v>0</v>
      </c>
      <c r="L28" s="1"/>
    </row>
    <row r="29" spans="1:12" ht="17.100000000000001" customHeight="1" x14ac:dyDescent="0.3">
      <c r="A29" s="1"/>
      <c r="B29" s="12"/>
      <c r="C29" s="13"/>
      <c r="D29" s="13"/>
      <c r="E29" s="14" t="s">
        <v>16</v>
      </c>
      <c r="F29" s="6">
        <v>-10021125773</v>
      </c>
      <c r="G29" s="6">
        <f t="shared" si="1"/>
        <v>-346641250</v>
      </c>
      <c r="H29" s="6">
        <v>-10367767023</v>
      </c>
      <c r="I29" s="6">
        <v>0</v>
      </c>
      <c r="J29" s="6">
        <v>-10367767022</v>
      </c>
      <c r="K29" s="6">
        <f t="shared" si="2"/>
        <v>-10367767023</v>
      </c>
      <c r="L29" s="1"/>
    </row>
    <row r="30" spans="1:12" ht="34.15" customHeight="1" x14ac:dyDescent="0.3">
      <c r="A30" s="1"/>
      <c r="B30" s="12"/>
      <c r="C30" s="13"/>
      <c r="D30" s="36" t="s">
        <v>42</v>
      </c>
      <c r="E30" s="37"/>
      <c r="F30" s="5">
        <f>SUM(F31:F39)</f>
        <v>966752158542</v>
      </c>
      <c r="G30" s="5">
        <f t="shared" si="1"/>
        <v>-3918676082</v>
      </c>
      <c r="H30" s="5">
        <f t="shared" ref="H30:J30" si="4">SUM(H31:H39)</f>
        <v>962833482460</v>
      </c>
      <c r="I30" s="5">
        <f>SUM(I31:I39)</f>
        <v>972671809481</v>
      </c>
      <c r="J30" s="5">
        <f t="shared" si="4"/>
        <v>962020127755</v>
      </c>
      <c r="K30" s="5">
        <f t="shared" si="2"/>
        <v>-9838327021</v>
      </c>
      <c r="L30" s="1"/>
    </row>
    <row r="31" spans="1:12" ht="30.6" customHeight="1" x14ac:dyDescent="0.3">
      <c r="A31" s="1"/>
      <c r="B31" s="12"/>
      <c r="C31" s="13"/>
      <c r="D31" s="13"/>
      <c r="E31" s="14" t="s">
        <v>43</v>
      </c>
      <c r="F31" s="6">
        <v>0</v>
      </c>
      <c r="G31" s="6">
        <f t="shared" si="1"/>
        <v>0</v>
      </c>
      <c r="H31" s="6">
        <v>0</v>
      </c>
      <c r="I31" s="6">
        <v>0</v>
      </c>
      <c r="J31" s="6">
        <v>0</v>
      </c>
      <c r="K31" s="6">
        <f t="shared" si="2"/>
        <v>0</v>
      </c>
      <c r="L31" s="1"/>
    </row>
    <row r="32" spans="1:12" ht="34.15" customHeight="1" x14ac:dyDescent="0.3">
      <c r="A32" s="1"/>
      <c r="B32" s="12"/>
      <c r="C32" s="13"/>
      <c r="D32" s="13"/>
      <c r="E32" s="14" t="s">
        <v>44</v>
      </c>
      <c r="F32" s="6">
        <v>0</v>
      </c>
      <c r="G32" s="6">
        <f t="shared" si="1"/>
        <v>0</v>
      </c>
      <c r="H32" s="6">
        <v>0</v>
      </c>
      <c r="I32" s="6">
        <v>0</v>
      </c>
      <c r="J32" s="6">
        <v>0</v>
      </c>
      <c r="K32" s="6">
        <f t="shared" si="2"/>
        <v>0</v>
      </c>
      <c r="L32" s="1"/>
    </row>
    <row r="33" spans="1:12" ht="22.9" customHeight="1" x14ac:dyDescent="0.3">
      <c r="A33" s="1"/>
      <c r="B33" s="12"/>
      <c r="C33" s="13"/>
      <c r="D33" s="13"/>
      <c r="E33" s="14" t="s">
        <v>45</v>
      </c>
      <c r="F33" s="6">
        <v>0</v>
      </c>
      <c r="G33" s="6">
        <f t="shared" si="1"/>
        <v>0</v>
      </c>
      <c r="H33" s="6">
        <v>0</v>
      </c>
      <c r="I33" s="6">
        <v>0</v>
      </c>
      <c r="J33" s="6">
        <v>0</v>
      </c>
      <c r="K33" s="6">
        <f t="shared" si="2"/>
        <v>0</v>
      </c>
      <c r="L33" s="1"/>
    </row>
    <row r="34" spans="1:12" ht="22.9" customHeight="1" x14ac:dyDescent="0.3">
      <c r="A34" s="1"/>
      <c r="B34" s="12"/>
      <c r="C34" s="13"/>
      <c r="D34" s="13"/>
      <c r="E34" s="14" t="s">
        <v>46</v>
      </c>
      <c r="F34" s="6">
        <v>0</v>
      </c>
      <c r="G34" s="6">
        <f t="shared" si="1"/>
        <v>0</v>
      </c>
      <c r="H34" s="6">
        <v>0</v>
      </c>
      <c r="I34" s="6">
        <v>0</v>
      </c>
      <c r="J34" s="6">
        <v>0</v>
      </c>
      <c r="K34" s="6">
        <f t="shared" si="2"/>
        <v>0</v>
      </c>
      <c r="L34" s="1"/>
    </row>
    <row r="35" spans="1:12" ht="22.9" customHeight="1" x14ac:dyDescent="0.3">
      <c r="A35" s="1"/>
      <c r="B35" s="12"/>
      <c r="C35" s="13"/>
      <c r="D35" s="13"/>
      <c r="E35" s="14" t="s">
        <v>17</v>
      </c>
      <c r="F35" s="6">
        <v>966752158542</v>
      </c>
      <c r="G35" s="6">
        <f t="shared" si="1"/>
        <v>-3918676082</v>
      </c>
      <c r="H35" s="6">
        <v>962833482460</v>
      </c>
      <c r="I35" s="6">
        <v>972671809481</v>
      </c>
      <c r="J35" s="6">
        <v>962020127755</v>
      </c>
      <c r="K35" s="6">
        <f t="shared" si="2"/>
        <v>-9838327021</v>
      </c>
      <c r="L35" s="1"/>
    </row>
    <row r="36" spans="1:12" ht="33.6" customHeight="1" x14ac:dyDescent="0.3">
      <c r="A36" s="1"/>
      <c r="B36" s="12"/>
      <c r="C36" s="13"/>
      <c r="D36" s="13"/>
      <c r="E36" s="14" t="s">
        <v>47</v>
      </c>
      <c r="F36" s="6">
        <v>0</v>
      </c>
      <c r="G36" s="6">
        <f t="shared" si="1"/>
        <v>0</v>
      </c>
      <c r="H36" s="6">
        <v>0</v>
      </c>
      <c r="I36" s="6">
        <v>0</v>
      </c>
      <c r="J36" s="6">
        <v>0</v>
      </c>
      <c r="K36" s="6">
        <f t="shared" si="2"/>
        <v>0</v>
      </c>
      <c r="L36" s="1"/>
    </row>
    <row r="37" spans="1:12" ht="22.9" customHeight="1" x14ac:dyDescent="0.3">
      <c r="A37" s="1"/>
      <c r="B37" s="12"/>
      <c r="C37" s="13"/>
      <c r="D37" s="13"/>
      <c r="E37" s="14" t="s">
        <v>48</v>
      </c>
      <c r="F37" s="6">
        <v>0</v>
      </c>
      <c r="G37" s="6">
        <f t="shared" si="1"/>
        <v>0</v>
      </c>
      <c r="H37" s="6">
        <v>0</v>
      </c>
      <c r="I37" s="6">
        <v>0</v>
      </c>
      <c r="J37" s="6">
        <v>0</v>
      </c>
      <c r="K37" s="6">
        <f t="shared" si="2"/>
        <v>0</v>
      </c>
      <c r="L37" s="1"/>
    </row>
    <row r="38" spans="1:12" ht="22.9" customHeight="1" x14ac:dyDescent="0.3">
      <c r="A38" s="1"/>
      <c r="B38" s="12"/>
      <c r="C38" s="13"/>
      <c r="D38" s="13"/>
      <c r="E38" s="14" t="s">
        <v>49</v>
      </c>
      <c r="F38" s="6">
        <v>0</v>
      </c>
      <c r="G38" s="6">
        <f t="shared" si="1"/>
        <v>0</v>
      </c>
      <c r="H38" s="6">
        <v>0</v>
      </c>
      <c r="I38" s="6">
        <v>0</v>
      </c>
      <c r="J38" s="6">
        <v>0</v>
      </c>
      <c r="K38" s="6">
        <f t="shared" si="2"/>
        <v>0</v>
      </c>
      <c r="L38" s="1"/>
    </row>
    <row r="39" spans="1:12" ht="27.6" customHeight="1" x14ac:dyDescent="0.3">
      <c r="A39" s="1"/>
      <c r="B39" s="12"/>
      <c r="C39" s="13"/>
      <c r="D39" s="13"/>
      <c r="E39" s="14" t="s">
        <v>50</v>
      </c>
      <c r="F39" s="6">
        <v>0</v>
      </c>
      <c r="G39" s="6">
        <f t="shared" si="1"/>
        <v>0</v>
      </c>
      <c r="H39" s="6">
        <v>0</v>
      </c>
      <c r="I39" s="6">
        <v>0</v>
      </c>
      <c r="J39" s="6">
        <v>0</v>
      </c>
      <c r="K39" s="6">
        <f t="shared" si="2"/>
        <v>0</v>
      </c>
      <c r="L39" s="1"/>
    </row>
    <row r="40" spans="1:12" ht="21.95" customHeight="1" thickBot="1" x14ac:dyDescent="0.35">
      <c r="A40" s="1"/>
      <c r="B40" s="38" t="s">
        <v>18</v>
      </c>
      <c r="C40" s="38"/>
      <c r="D40" s="38"/>
      <c r="E40" s="38"/>
      <c r="F40" s="4">
        <f>F9</f>
        <v>1469410379894</v>
      </c>
      <c r="G40" s="4">
        <f t="shared" si="1"/>
        <v>38920443385</v>
      </c>
      <c r="H40" s="4">
        <f>H9</f>
        <v>1508330823279</v>
      </c>
      <c r="I40" s="4">
        <f>I9</f>
        <v>1535609165940</v>
      </c>
      <c r="J40" s="4">
        <f>J9</f>
        <v>1507293557378</v>
      </c>
      <c r="K40" s="4">
        <f t="shared" si="2"/>
        <v>-27278342661</v>
      </c>
      <c r="L40" s="1"/>
    </row>
    <row r="41" spans="1:12" x14ac:dyDescent="0.3">
      <c r="A41" s="1"/>
      <c r="B41" s="39" t="s">
        <v>19</v>
      </c>
      <c r="C41" s="39"/>
      <c r="D41" s="39"/>
      <c r="E41" s="39"/>
      <c r="F41" s="39"/>
      <c r="G41" s="39"/>
      <c r="H41" s="39"/>
      <c r="I41" s="39"/>
      <c r="J41" s="39"/>
      <c r="K41" s="39"/>
      <c r="L41" s="1"/>
    </row>
    <row r="42" spans="1:12" x14ac:dyDescent="0.3">
      <c r="A42" s="1"/>
      <c r="B42" s="1"/>
      <c r="C42" s="35" t="s">
        <v>20</v>
      </c>
      <c r="D42" s="35"/>
      <c r="E42" s="35"/>
      <c r="F42" s="35"/>
      <c r="G42" s="35"/>
      <c r="H42" s="35"/>
      <c r="I42" s="35"/>
      <c r="J42" s="35"/>
      <c r="K42" s="35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F44" s="3"/>
      <c r="H44" s="3"/>
      <c r="I44" s="3"/>
      <c r="J44" s="3"/>
      <c r="K44" s="3"/>
    </row>
    <row r="45" spans="1:12" x14ac:dyDescent="0.3">
      <c r="F45" s="3"/>
      <c r="H45" s="3"/>
      <c r="I45" s="3"/>
      <c r="J45" s="3"/>
      <c r="K45" s="3"/>
    </row>
    <row r="47" spans="1:12" x14ac:dyDescent="0.3">
      <c r="F47" s="3"/>
      <c r="G47" s="3"/>
      <c r="H47" s="3"/>
      <c r="I47" s="3"/>
      <c r="J47" s="3"/>
      <c r="K47" s="3"/>
      <c r="L47" s="3"/>
    </row>
  </sheetData>
  <mergeCells count="16">
    <mergeCell ref="C42:K42"/>
    <mergeCell ref="D25:E25"/>
    <mergeCell ref="D30:E30"/>
    <mergeCell ref="C9:E9"/>
    <mergeCell ref="D10:E10"/>
    <mergeCell ref="D13:E13"/>
    <mergeCell ref="D17:E17"/>
    <mergeCell ref="B40:E40"/>
    <mergeCell ref="B41:K41"/>
    <mergeCell ref="B2:K2"/>
    <mergeCell ref="B3:K3"/>
    <mergeCell ref="B4:K4"/>
    <mergeCell ref="B5:K5"/>
    <mergeCell ref="B6:E7"/>
    <mergeCell ref="F6:J6"/>
    <mergeCell ref="K6:K7"/>
  </mergeCells>
  <pageMargins left="0.35433070866141736" right="0.35433070866141736" top="0.47244094488188981" bottom="0.43307086614173229" header="0.51181102362204722" footer="0.51181102362204722"/>
  <pageSetup scale="60" pageOrder="overThenDown" orientation="portrait" horizontalDpi="300" verticalDpi="300" r:id="rId1"/>
  <headerFooter alignWithMargins="0"/>
  <ignoredErrors>
    <ignoredError sqref="F8:K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B36DE-AE35-44E1-B19E-C6842BEA0903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D13E75E3-96D4-4A1B-8F77-77E3C968264E}"/>
</file>

<file path=customXml/itemProps3.xml><?xml version="1.0" encoding="utf-8"?>
<ds:datastoreItem xmlns:ds="http://schemas.openxmlformats.org/officeDocument/2006/customXml" ds:itemID="{CAA7054B-F9A0-4643-9FCA-7A6FBFC87F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2026-01-26T19:00:39Z</cp:lastPrinted>
  <dcterms:created xsi:type="dcterms:W3CDTF">2019-12-03T00:31:53Z</dcterms:created>
  <dcterms:modified xsi:type="dcterms:W3CDTF">2026-03-02T23:44:34Z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