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OneDrive_2025-10-17\3er Trimestre\Programática\"/>
    </mc:Choice>
  </mc:AlternateContent>
  <xr:revisionPtr revIDLastSave="0" documentId="13_ncr:1_{AC7BE101-8D83-4AF0-8828-7E37B4CCC8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T_PROGR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J17" i="1"/>
  <c r="I17" i="1"/>
  <c r="H17" i="1"/>
  <c r="F17" i="1"/>
  <c r="K16" i="1"/>
  <c r="K15" i="1"/>
  <c r="K14" i="1"/>
  <c r="J13" i="1"/>
  <c r="I13" i="1"/>
  <c r="H13" i="1"/>
  <c r="F13" i="1"/>
  <c r="K12" i="1"/>
  <c r="K11" i="1"/>
  <c r="J10" i="1"/>
  <c r="I10" i="1"/>
  <c r="H10" i="1"/>
  <c r="F10" i="1"/>
  <c r="K17" i="1" l="1"/>
  <c r="I9" i="1"/>
  <c r="I19" i="1" s="1"/>
  <c r="G13" i="1"/>
  <c r="G10" i="1"/>
  <c r="J9" i="1"/>
  <c r="J19" i="1" s="1"/>
  <c r="F9" i="1"/>
  <c r="H9" i="1"/>
  <c r="K10" i="1"/>
  <c r="K13" i="1"/>
  <c r="G17" i="1"/>
  <c r="K9" i="1" l="1"/>
  <c r="H19" i="1"/>
  <c r="K19" i="1" s="1"/>
  <c r="G9" i="1"/>
  <c r="F19" i="1"/>
  <c r="G19" i="1" l="1"/>
</calcChain>
</file>

<file path=xl/sharedStrings.xml><?xml version="1.0" encoding="utf-8"?>
<sst xmlns="http://schemas.openxmlformats.org/spreadsheetml/2006/main" count="29" uniqueCount="29">
  <si>
    <t>Instituto Mexicano Del Seguro Social</t>
  </si>
  <si>
    <t>Gasto por Categoría Programática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</si>
  <si>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</si>
  <si>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</si>
  <si>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</si>
  <si>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</si>
  <si>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</si>
  <si>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</si>
  <si>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</si>
  <si>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</si>
  <si>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</si>
  <si>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</si>
  <si>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</si>
  <si>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</si>
  <si>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</si>
  <si>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Programas Federales</t>
  </si>
  <si>
    <t>Desempeño de las Funciones</t>
  </si>
  <si>
    <t>Prestación de Servicios Públicos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</si>
  <si>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</si>
  <si>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</si>
  <si>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</si>
  <si>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</si>
  <si>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</si>
  <si>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Obligaciones de Gobierno Federal</t>
  </si>
  <si>
    <t>Pensiones y jubilaciones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</si>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</sst>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ontserrat"/>
    </font>
    <font>
      <sz val="10"/>
      <name val="Montserrat"/>
    </font>
    <font>
      <b/>
      <sz val="10"/>
      <color indexed="8"/>
      <name val="Montserrat"/>
    </font>
    <font>
      <b/>
      <sz val="9"/>
      <color indexed="8"/>
      <name val="Montserrat"/>
    </font>
    <font>
      <sz val="9"/>
      <color indexed="8"/>
      <name val="Montserrat"/>
    </font>
    <font>
      <b/>
      <sz val="9"/>
      <name val="Montserra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0" xfId="1" applyFont="1" applyFill="1" applyAlignment="1">
      <alignment horizontal="left" vertical="top" wrapText="1"/>
    </xf>
    <xf numFmtId="0" fontId="3" fillId="0" borderId="0" xfId="1" applyFont="1"/>
    <xf numFmtId="0" fontId="4" fillId="2" borderId="0" xfId="1" applyFont="1" applyFill="1" applyAlignment="1">
      <alignment horizontal="center" vertical="center" wrapText="1"/>
    </xf>
    <xf numFmtId="3" fontId="3" fillId="0" borderId="0" xfId="1" applyNumberFormat="1" applyFont="1"/>
    <xf numFmtId="3" fontId="5" fillId="2" borderId="21" xfId="1" applyNumberFormat="1" applyFont="1" applyFill="1" applyBorder="1" applyAlignment="1">
      <alignment horizontal="right" vertical="center" wrapText="1"/>
    </xf>
    <xf numFmtId="3" fontId="5" fillId="2" borderId="17" xfId="1" applyNumberFormat="1" applyFont="1" applyFill="1" applyBorder="1" applyAlignment="1">
      <alignment horizontal="right" vertical="center" wrapText="1"/>
    </xf>
    <xf numFmtId="3" fontId="6" fillId="2" borderId="17" xfId="1" applyNumberFormat="1" applyFont="1" applyFill="1" applyBorder="1" applyAlignment="1">
      <alignment horizontal="right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top" wrapText="1"/>
    </xf>
    <xf numFmtId="0" fontId="7" fillId="0" borderId="12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left" vertical="top" wrapText="1"/>
    </xf>
    <xf numFmtId="0" fontId="7" fillId="0" borderId="14" xfId="1" applyFont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left" vertical="top" wrapText="1"/>
    </xf>
    <xf numFmtId="0" fontId="6" fillId="2" borderId="0" xfId="1" applyFont="1" applyFill="1" applyAlignment="1">
      <alignment horizontal="left" vertical="top" wrapText="1"/>
    </xf>
    <xf numFmtId="0" fontId="6" fillId="2" borderId="16" xfId="1" applyFont="1" applyFill="1" applyBorder="1" applyAlignment="1">
      <alignment horizontal="left" vertical="center" wrapText="1"/>
    </xf>
    <xf numFmtId="0" fontId="6" fillId="2" borderId="18" xfId="1" applyFont="1" applyFill="1" applyBorder="1" applyAlignment="1">
      <alignment horizontal="left" vertical="top" wrapText="1"/>
    </xf>
    <xf numFmtId="0" fontId="6" fillId="2" borderId="19" xfId="1" applyFont="1" applyFill="1" applyBorder="1" applyAlignment="1">
      <alignment horizontal="left" vertical="top" wrapText="1"/>
    </xf>
    <xf numFmtId="0" fontId="6" fillId="2" borderId="20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16" xfId="1" applyFont="1" applyFill="1" applyBorder="1" applyAlignment="1">
      <alignment horizontal="left" vertical="center" wrapText="1"/>
    </xf>
    <xf numFmtId="0" fontId="5" fillId="2" borderId="21" xfId="1" applyFont="1" applyFill="1" applyBorder="1" applyAlignment="1">
      <alignment horizontal="left" vertical="center" wrapText="1"/>
    </xf>
    <xf numFmtId="0" fontId="2" fillId="2" borderId="22" xfId="1" applyFont="1" applyFill="1" applyBorder="1" applyAlignment="1">
      <alignment horizontal="center" vertical="top" wrapText="1"/>
    </xf>
    <xf numFmtId="43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19050</xdr:rowOff>
    </xdr:from>
    <xdr:to>
      <xdr:col>4</xdr:col>
      <xdr:colOff>495300</xdr:colOff>
      <xdr:row>4</xdr:row>
      <xdr:rowOff>133350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5720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showGridLines="0" tabSelected="1" zoomScale="90" zoomScaleNormal="90" zoomScaleSheetLayoutView="100" workbookViewId="0">
      <selection activeCell="A19" sqref="A19"/>
    </sheetView>
  </sheetViews>
  <sheetFormatPr baseColWidth="10" defaultColWidth="9.109375" defaultRowHeight="16.2" x14ac:dyDescent="0.4"/>
  <cols>
    <col min="1" max="1" width="4.109375" style="2" customWidth="1"/>
    <col min="2" max="4" width="2.5546875" style="2" customWidth="1"/>
    <col min="5" max="5" width="44.109375" style="2" customWidth="1"/>
    <col min="6" max="6" width="17" style="2" customWidth="1"/>
    <col min="7" max="7" width="17.44140625" style="2" bestFit="1" customWidth="1"/>
    <col min="8" max="8" width="18.109375" style="2" customWidth="1"/>
    <col min="9" max="9" width="20" style="2" bestFit="1" customWidth="1"/>
    <col min="10" max="10" width="17.44140625" style="2" bestFit="1" customWidth="1"/>
    <col min="11" max="11" width="17" style="2" customWidth="1"/>
    <col min="12" max="12" width="4.109375" style="2" customWidth="1"/>
    <col min="13" max="16384" width="9.109375" style="2"/>
  </cols>
  <sheetData>
    <row r="1" spans="1:12" ht="35.1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" customHeight="1" x14ac:dyDescent="0.4">
      <c r="A2" s="1"/>
      <c r="B2" s="20" t="s">
        <v>0</v>
      </c>
      <c r="C2" s="21"/>
      <c r="D2" s="21"/>
      <c r="E2" s="21"/>
      <c r="F2" s="21"/>
      <c r="G2" s="21"/>
      <c r="H2" s="21"/>
      <c r="I2" s="21"/>
      <c r="J2" s="21"/>
      <c r="K2" s="22"/>
      <c r="L2" s="1"/>
    </row>
    <row r="3" spans="1:12" ht="12" customHeight="1" x14ac:dyDescent="0.4">
      <c r="A3" s="1"/>
      <c r="B3" s="23" t="s">
        <v>1</v>
      </c>
      <c r="C3" s="24"/>
      <c r="D3" s="24"/>
      <c r="E3" s="24"/>
      <c r="F3" s="24"/>
      <c r="G3" s="24"/>
      <c r="H3" s="24"/>
      <c r="I3" s="24"/>
      <c r="J3" s="24"/>
      <c r="K3" s="25"/>
      <c r="L3" s="1"/>
    </row>
    <row r="4" spans="1:12" ht="12" customHeight="1" x14ac:dyDescent="0.4">
      <c r="A4" s="1"/>
      <c r="B4" s="23" t="s">
        <v>28</v>
      </c>
      <c r="C4" s="24"/>
      <c r="D4" s="24"/>
      <c r="E4" s="24"/>
      <c r="F4" s="24"/>
      <c r="G4" s="24"/>
      <c r="H4" s="24"/>
      <c r="I4" s="24"/>
      <c r="J4" s="24"/>
      <c r="K4" s="25"/>
      <c r="L4" s="1"/>
    </row>
    <row r="5" spans="1:12" ht="12" customHeight="1" thickBot="1" x14ac:dyDescent="0.45">
      <c r="A5" s="1"/>
      <c r="B5" s="26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12" customHeight="1" thickBot="1" x14ac:dyDescent="0.4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1"/>
    </row>
    <row r="7" spans="1:12" ht="39.9" customHeight="1" x14ac:dyDescent="0.4">
      <c r="A7" s="1"/>
      <c r="B7" s="29" t="s">
        <v>2</v>
      </c>
      <c r="C7" s="29"/>
      <c r="D7" s="29"/>
      <c r="E7" s="29"/>
      <c r="F7" s="8" t="s">
        <v>3</v>
      </c>
      <c r="G7" s="8" t="s">
        <v>4</v>
      </c>
      <c r="H7" s="8" t="s">
        <v>5</v>
      </c>
      <c r="I7" s="8" t="s">
        <v>6</v>
      </c>
      <c r="J7" s="8" t="s">
        <v>7</v>
      </c>
      <c r="K7" s="8" t="s">
        <v>8</v>
      </c>
      <c r="L7" s="1"/>
    </row>
    <row r="8" spans="1:12" ht="15" customHeight="1" x14ac:dyDescent="0.4">
      <c r="A8" s="1"/>
      <c r="B8" s="9"/>
      <c r="C8" s="10"/>
      <c r="D8" s="10"/>
      <c r="E8" s="11"/>
      <c r="F8" s="12" t="s">
        <v>9</v>
      </c>
      <c r="G8" s="12" t="s">
        <v>10</v>
      </c>
      <c r="H8" s="12" t="s">
        <v>11</v>
      </c>
      <c r="I8" s="12" t="s">
        <v>12</v>
      </c>
      <c r="J8" s="12" t="s">
        <v>13</v>
      </c>
      <c r="K8" s="12" t="s">
        <v>14</v>
      </c>
      <c r="L8" s="1"/>
    </row>
    <row r="9" spans="1:12" ht="17.100000000000001" customHeight="1" x14ac:dyDescent="0.4">
      <c r="A9" s="1"/>
      <c r="B9" s="13"/>
      <c r="C9" s="30" t="s">
        <v>15</v>
      </c>
      <c r="D9" s="30"/>
      <c r="E9" s="31"/>
      <c r="F9" s="6">
        <f>F10+F13+F17</f>
        <v>1018940730792</v>
      </c>
      <c r="G9" s="6">
        <f>H9-F9</f>
        <v>68545367793.94519</v>
      </c>
      <c r="H9" s="6">
        <f>H10+H13+H17</f>
        <v>1087486098585.9452</v>
      </c>
      <c r="I9" s="6">
        <f>I10+I13+I17</f>
        <v>1068929428709.3297</v>
      </c>
      <c r="J9" s="6">
        <f>J10+J13+J17</f>
        <v>1035839332820.8491</v>
      </c>
      <c r="K9" s="6">
        <f>H9-I9</f>
        <v>18556669876.615479</v>
      </c>
      <c r="L9" s="1"/>
    </row>
    <row r="10" spans="1:12" ht="17.100000000000001" customHeight="1" x14ac:dyDescent="0.4">
      <c r="A10" s="1"/>
      <c r="B10" s="13"/>
      <c r="C10" s="14"/>
      <c r="D10" s="30" t="s">
        <v>16</v>
      </c>
      <c r="E10" s="31"/>
      <c r="F10" s="6">
        <f>F11+F12</f>
        <v>274444519957</v>
      </c>
      <c r="G10" s="6">
        <f t="shared" ref="G10:G19" si="0">H10-F10</f>
        <v>61614844839.385071</v>
      </c>
      <c r="H10" s="6">
        <f>H11+H12</f>
        <v>336059364796.38507</v>
      </c>
      <c r="I10" s="6">
        <f>I11+I12</f>
        <v>327002671249.99976</v>
      </c>
      <c r="J10" s="6">
        <f>J11+J12</f>
        <v>299326196123.39893</v>
      </c>
      <c r="K10" s="6">
        <f t="shared" ref="K10:K19" si="1">H10-I10</f>
        <v>9056693546.3853149</v>
      </c>
      <c r="L10" s="1"/>
    </row>
    <row r="11" spans="1:12" ht="17.100000000000001" customHeight="1" x14ac:dyDescent="0.4">
      <c r="A11" s="1"/>
      <c r="B11" s="13"/>
      <c r="C11" s="14"/>
      <c r="D11" s="14"/>
      <c r="E11" s="15" t="s">
        <v>17</v>
      </c>
      <c r="F11" s="7">
        <v>258739156608</v>
      </c>
      <c r="G11" s="7"/>
      <c r="H11" s="7">
        <v>329356661968.38507</v>
      </c>
      <c r="I11" s="7">
        <v>320889753437.99976</v>
      </c>
      <c r="J11" s="7">
        <v>292623493295.39893</v>
      </c>
      <c r="K11" s="7">
        <f t="shared" si="1"/>
        <v>8466908530.3853149</v>
      </c>
      <c r="L11" s="1"/>
    </row>
    <row r="12" spans="1:12" ht="17.100000000000001" customHeight="1" x14ac:dyDescent="0.4">
      <c r="A12" s="1"/>
      <c r="B12" s="13"/>
      <c r="C12" s="14"/>
      <c r="D12" s="14"/>
      <c r="E12" s="15" t="s">
        <v>18</v>
      </c>
      <c r="F12" s="7">
        <v>15705363349</v>
      </c>
      <c r="G12" s="7"/>
      <c r="H12" s="7">
        <v>6702702828</v>
      </c>
      <c r="I12" s="7">
        <v>6112917812</v>
      </c>
      <c r="J12" s="7">
        <v>6702702828</v>
      </c>
      <c r="K12" s="7">
        <f t="shared" si="1"/>
        <v>589785016</v>
      </c>
      <c r="L12" s="1"/>
    </row>
    <row r="13" spans="1:12" ht="17.100000000000001" customHeight="1" x14ac:dyDescent="0.4">
      <c r="A13" s="1"/>
      <c r="B13" s="13"/>
      <c r="C13" s="14"/>
      <c r="D13" s="30" t="s">
        <v>19</v>
      </c>
      <c r="E13" s="31"/>
      <c r="F13" s="6">
        <f>F14+F15+F16</f>
        <v>66838850315</v>
      </c>
      <c r="G13" s="6">
        <f t="shared" si="0"/>
        <v>6930522954.5601044</v>
      </c>
      <c r="H13" s="6">
        <f>H14+H15+H16</f>
        <v>73769373269.560104</v>
      </c>
      <c r="I13" s="6">
        <f>I14+I15+I16</f>
        <v>61290729319.620209</v>
      </c>
      <c r="J13" s="6">
        <f>J14+J15+J16</f>
        <v>55731720413.310059</v>
      </c>
      <c r="K13" s="6">
        <f t="shared" si="1"/>
        <v>12478643949.939896</v>
      </c>
      <c r="L13" s="1"/>
    </row>
    <row r="14" spans="1:12" ht="28.8" x14ac:dyDescent="0.4">
      <c r="A14" s="1"/>
      <c r="B14" s="13"/>
      <c r="C14" s="14"/>
      <c r="D14" s="14"/>
      <c r="E14" s="15" t="s">
        <v>20</v>
      </c>
      <c r="F14" s="7">
        <v>73178081320</v>
      </c>
      <c r="G14" s="7"/>
      <c r="H14" s="7">
        <v>80109191878.170105</v>
      </c>
      <c r="I14" s="7">
        <v>61034079700.070206</v>
      </c>
      <c r="J14" s="7">
        <v>59873471618.150055</v>
      </c>
      <c r="K14" s="7">
        <f t="shared" si="1"/>
        <v>19075112178.099899</v>
      </c>
      <c r="L14" s="1"/>
    </row>
    <row r="15" spans="1:12" ht="28.8" x14ac:dyDescent="0.4">
      <c r="A15" s="1"/>
      <c r="B15" s="13"/>
      <c r="C15" s="14"/>
      <c r="D15" s="14"/>
      <c r="E15" s="15" t="s">
        <v>21</v>
      </c>
      <c r="F15" s="7">
        <v>254711525</v>
      </c>
      <c r="G15" s="7"/>
      <c r="H15" s="7">
        <v>254123921.39000005</v>
      </c>
      <c r="I15" s="7">
        <v>256649619.54999968</v>
      </c>
      <c r="J15" s="7">
        <v>256649619.54999968</v>
      </c>
      <c r="K15" s="7">
        <f t="shared" si="1"/>
        <v>-2525698.1599996388</v>
      </c>
      <c r="L15" s="1"/>
    </row>
    <row r="16" spans="1:12" ht="17.100000000000001" customHeight="1" x14ac:dyDescent="0.4">
      <c r="A16" s="1"/>
      <c r="B16" s="13"/>
      <c r="C16" s="14"/>
      <c r="D16" s="14"/>
      <c r="E16" s="15" t="s">
        <v>22</v>
      </c>
      <c r="F16" s="7">
        <v>-6593942530</v>
      </c>
      <c r="G16" s="7"/>
      <c r="H16" s="7">
        <v>-6593942530</v>
      </c>
      <c r="I16" s="7"/>
      <c r="J16" s="7">
        <v>-4398400824.3899994</v>
      </c>
      <c r="K16" s="7">
        <f t="shared" si="1"/>
        <v>-6593942530</v>
      </c>
      <c r="L16" s="1"/>
    </row>
    <row r="17" spans="1:12" ht="17.100000000000001" customHeight="1" x14ac:dyDescent="0.4">
      <c r="A17" s="1"/>
      <c r="B17" s="13"/>
      <c r="C17" s="14"/>
      <c r="D17" s="30" t="s">
        <v>23</v>
      </c>
      <c r="E17" s="31"/>
      <c r="F17" s="6">
        <f>F18</f>
        <v>677657360520</v>
      </c>
      <c r="G17" s="6">
        <f t="shared" si="0"/>
        <v>0</v>
      </c>
      <c r="H17" s="6">
        <f>H18</f>
        <v>677657360520</v>
      </c>
      <c r="I17" s="6">
        <f>I18</f>
        <v>680636028139.70972</v>
      </c>
      <c r="J17" s="6">
        <f>J18</f>
        <v>680781416284.14014</v>
      </c>
      <c r="K17" s="6">
        <f t="shared" si="1"/>
        <v>-2978667619.7097168</v>
      </c>
      <c r="L17" s="1"/>
    </row>
    <row r="18" spans="1:12" ht="17.100000000000001" customHeight="1" x14ac:dyDescent="0.4">
      <c r="A18" s="1"/>
      <c r="B18" s="16"/>
      <c r="C18" s="17"/>
      <c r="D18" s="17"/>
      <c r="E18" s="18" t="s">
        <v>24</v>
      </c>
      <c r="F18" s="7">
        <v>677657360520</v>
      </c>
      <c r="G18" s="7"/>
      <c r="H18" s="7">
        <v>677657360520</v>
      </c>
      <c r="I18" s="34">
        <v>680636028139.70972</v>
      </c>
      <c r="J18" s="7">
        <v>680781416284.14014</v>
      </c>
      <c r="K18" s="7">
        <f t="shared" si="1"/>
        <v>-2978667619.7097168</v>
      </c>
      <c r="L18" s="1"/>
    </row>
    <row r="19" spans="1:12" ht="21.9" customHeight="1" thickBot="1" x14ac:dyDescent="0.45">
      <c r="A19" s="1"/>
      <c r="B19" s="32" t="s">
        <v>25</v>
      </c>
      <c r="C19" s="32"/>
      <c r="D19" s="32"/>
      <c r="E19" s="32"/>
      <c r="F19" s="5">
        <f>F9</f>
        <v>1018940730792</v>
      </c>
      <c r="G19" s="5">
        <f t="shared" si="0"/>
        <v>68545367793.94519</v>
      </c>
      <c r="H19" s="5">
        <f>H9</f>
        <v>1087486098585.9452</v>
      </c>
      <c r="I19" s="5">
        <f>I9</f>
        <v>1068929428709.3297</v>
      </c>
      <c r="J19" s="5">
        <f>J9</f>
        <v>1035839332820.8491</v>
      </c>
      <c r="K19" s="5">
        <f t="shared" si="1"/>
        <v>18556669876.615479</v>
      </c>
      <c r="L19" s="1"/>
    </row>
    <row r="20" spans="1:12" x14ac:dyDescent="0.4">
      <c r="A20" s="1"/>
      <c r="B20" s="33" t="s">
        <v>26</v>
      </c>
      <c r="C20" s="33"/>
      <c r="D20" s="33"/>
      <c r="E20" s="33"/>
      <c r="F20" s="33"/>
      <c r="G20" s="33"/>
      <c r="H20" s="33"/>
      <c r="I20" s="33"/>
      <c r="J20" s="33"/>
      <c r="K20" s="33"/>
      <c r="L20" s="1"/>
    </row>
    <row r="21" spans="1:12" x14ac:dyDescent="0.4">
      <c r="A21" s="1"/>
      <c r="B21" s="1"/>
      <c r="C21" s="19" t="s">
        <v>27</v>
      </c>
      <c r="D21" s="19"/>
      <c r="E21" s="19"/>
      <c r="F21" s="19"/>
      <c r="G21" s="19"/>
      <c r="H21" s="19"/>
      <c r="I21" s="19"/>
      <c r="J21" s="19"/>
      <c r="K21" s="19"/>
      <c r="L21" s="1"/>
    </row>
    <row r="22" spans="1:12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4">
      <c r="F23" s="4"/>
      <c r="H23" s="4"/>
      <c r="I23" s="4"/>
      <c r="J23" s="4"/>
      <c r="K23" s="4"/>
    </row>
    <row r="24" spans="1:12" x14ac:dyDescent="0.4">
      <c r="F24" s="4"/>
      <c r="H24" s="4"/>
      <c r="I24" s="4"/>
      <c r="J24" s="4"/>
      <c r="K24" s="4"/>
    </row>
    <row r="26" spans="1:12" x14ac:dyDescent="0.4">
      <c r="F26" s="4"/>
      <c r="G26" s="4"/>
      <c r="H26" s="4"/>
      <c r="I26" s="4"/>
      <c r="J26" s="4"/>
      <c r="K26" s="4"/>
      <c r="L26" s="4"/>
    </row>
  </sheetData>
  <mergeCells count="12">
    <mergeCell ref="C21:K21"/>
    <mergeCell ref="B2:K2"/>
    <mergeCell ref="B3:K3"/>
    <mergeCell ref="B4:K4"/>
    <mergeCell ref="B5:K5"/>
    <mergeCell ref="B7:E7"/>
    <mergeCell ref="C9:E9"/>
    <mergeCell ref="D10:E10"/>
    <mergeCell ref="D13:E13"/>
    <mergeCell ref="D17:E17"/>
    <mergeCell ref="B19:E19"/>
    <mergeCell ref="B20:K20"/>
  </mergeCells>
  <pageMargins left="0.35433070866141736" right="0.35433070866141736" top="0.47244094488188981" bottom="0.43307086614173229" header="0.51181102362204722" footer="0.51181102362204722"/>
  <pageSetup scale="80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802899ec472eccb0052e949531fcf57d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f39ceb2a79615056c05ea2c33aa6db14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A7054B-F9A0-4643-9FCA-7A6FBFC87F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5B36DE-AE35-44E1-B19E-C6842BEA0903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customXml/itemProps3.xml><?xml version="1.0" encoding="utf-8"?>
<ds:datastoreItem xmlns:ds="http://schemas.openxmlformats.org/officeDocument/2006/customXml" ds:itemID="{06B3A781-B428-45F2-8F18-5963419C6D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7ad14-c522-443f-b316-83a0ee113f87"/>
    <ds:schemaRef ds:uri="541323e7-4a37-4328-9476-1562d83fb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CAT_PROGRAM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dcterms:created xsi:type="dcterms:W3CDTF">2019-12-03T00:31:53Z</dcterms:created>
  <dcterms:modified xsi:type="dcterms:W3CDTF">2025-10-21T16:59:49Z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