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1\2do Trimestre 2021\Programática\"/>
    </mc:Choice>
  </mc:AlternateContent>
  <bookViews>
    <workbookView xWindow="0" yWindow="0" windowWidth="20490" windowHeight="7155"/>
  </bookViews>
  <sheets>
    <sheet name="CAT_PROGRAM" sheetId="1" r:id="rId1"/>
  </sheets>
  <calcPr calcId="15251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<sst xmlns="http://schemas.openxmlformats.org/spreadsheetml/2006/main" count="30" uniqueCount="30">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</sst>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zoomScale="90" zoomScaleNormal="90" zoomScaleSheetLayoutView="100" workbookViewId="0">
      <selection activeCell="B4" sqref="B4:K4"/>
    </sheetView>
  </sheetViews>
  <sheetFormatPr baseColWidth="10" defaultColWidth="9.140625" defaultRowHeight="12.75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>
      <c r="A9" s="1"/>
      <c r="B9" s="9"/>
      <c r="C9" s="29" t="s">
        <v>15</v>
      </c>
      <c r="D9" s="29"/>
      <c r="E9" s="30"/>
      <c r="F9" s="10">
        <f>F10+F13+F17</f>
        <v>395070075149</v>
      </c>
      <c r="G9" s="10">
        <f>H9-F9</f>
        <v>9619775329</v>
      </c>
      <c r="H9" s="10">
        <f>H10+H13+H17</f>
        <v>404689850478</v>
      </c>
      <c r="I9" s="10">
        <f>I10+I13+I17</f>
        <v>431593178268.11963</v>
      </c>
      <c r="J9" s="10">
        <f>J10+J13+J17</f>
        <v>401770410214.15991</v>
      </c>
      <c r="K9" s="10">
        <f>H9-I9</f>
        <v>-26903327790.119629</v>
      </c>
      <c r="L9" s="1"/>
    </row>
    <row r="10" spans="1:12" ht="17.100000000000001" customHeight="1">
      <c r="A10" s="1"/>
      <c r="B10" s="9"/>
      <c r="C10" s="1"/>
      <c r="D10" s="29" t="s">
        <v>16</v>
      </c>
      <c r="E10" s="30"/>
      <c r="F10" s="10">
        <f>F11+F12</f>
        <v>116546623430</v>
      </c>
      <c r="G10" s="10">
        <f t="shared" ref="G10:G19" si="0">H10-F10</f>
        <v>16864206265</v>
      </c>
      <c r="H10" s="10">
        <f>H11+H12</f>
        <v>133410829695</v>
      </c>
      <c r="I10" s="10">
        <f>I11+I12</f>
        <v>148327176716.26984</v>
      </c>
      <c r="J10" s="10">
        <f>J11+J12</f>
        <v>139607485948.64005</v>
      </c>
      <c r="K10" s="10">
        <f t="shared" ref="K10:K19" si="1">H10-I10</f>
        <v>-14916347021.269836</v>
      </c>
      <c r="L10" s="1"/>
    </row>
    <row r="11" spans="1:12" ht="17.100000000000001" customHeight="1">
      <c r="A11" s="1"/>
      <c r="B11" s="9"/>
      <c r="C11" s="1"/>
      <c r="D11" s="1"/>
      <c r="E11" s="11" t="s">
        <v>17</v>
      </c>
      <c r="F11" s="12">
        <v>114418917742</v>
      </c>
      <c r="G11" s="12">
        <f t="shared" si="0"/>
        <v>18251583175</v>
      </c>
      <c r="H11" s="12">
        <v>132670500917</v>
      </c>
      <c r="I11" s="12">
        <v>147522655103.26984</v>
      </c>
      <c r="J11" s="12">
        <v>138868511393.12006</v>
      </c>
      <c r="K11" s="12">
        <f t="shared" si="1"/>
        <v>-14852154186.269836</v>
      </c>
      <c r="L11" s="1"/>
    </row>
    <row r="12" spans="1:12" ht="17.100000000000001" customHeight="1">
      <c r="A12" s="1"/>
      <c r="B12" s="9"/>
      <c r="C12" s="1"/>
      <c r="D12" s="1"/>
      <c r="E12" s="11" t="s">
        <v>18</v>
      </c>
      <c r="F12" s="12">
        <v>2127705688</v>
      </c>
      <c r="G12" s="12">
        <f t="shared" si="0"/>
        <v>-1387376910</v>
      </c>
      <c r="H12" s="12">
        <v>740328778</v>
      </c>
      <c r="I12" s="12">
        <v>804521613</v>
      </c>
      <c r="J12" s="12">
        <v>738974555.51999998</v>
      </c>
      <c r="K12" s="12">
        <f t="shared" si="1"/>
        <v>-64192835</v>
      </c>
      <c r="L12" s="1"/>
    </row>
    <row r="13" spans="1:12" ht="17.100000000000001" customHeight="1">
      <c r="A13" s="1"/>
      <c r="B13" s="9"/>
      <c r="C13" s="1"/>
      <c r="D13" s="29" t="s">
        <v>19</v>
      </c>
      <c r="E13" s="30"/>
      <c r="F13" s="10">
        <f>F14+F15+F16</f>
        <v>22458753319</v>
      </c>
      <c r="G13" s="10">
        <f t="shared" si="0"/>
        <v>-1110678448</v>
      </c>
      <c r="H13" s="10">
        <f>H14+H15+H16</f>
        <v>21348074871</v>
      </c>
      <c r="I13" s="10">
        <f>I14+I15+I16</f>
        <v>20006786477.340023</v>
      </c>
      <c r="J13" s="10">
        <f>J14+J15+J16</f>
        <v>10577652333.150091</v>
      </c>
      <c r="K13" s="10">
        <f t="shared" si="1"/>
        <v>1341288393.659977</v>
      </c>
      <c r="L13" s="1"/>
    </row>
    <row r="14" spans="1:12" ht="25.5">
      <c r="A14" s="1"/>
      <c r="B14" s="9"/>
      <c r="C14" s="1"/>
      <c r="D14" s="1"/>
      <c r="E14" s="11" t="s">
        <v>20</v>
      </c>
      <c r="F14" s="12">
        <v>26736872756</v>
      </c>
      <c r="G14" s="12">
        <f t="shared" si="0"/>
        <v>-1113441173</v>
      </c>
      <c r="H14" s="12">
        <v>25623431583</v>
      </c>
      <c r="I14" s="12">
        <v>19861969960.170025</v>
      </c>
      <c r="J14" s="12">
        <v>18907252992.690094</v>
      </c>
      <c r="K14" s="12">
        <f t="shared" si="1"/>
        <v>5761461622.8299751</v>
      </c>
      <c r="L14" s="1"/>
    </row>
    <row r="15" spans="1:12" ht="25.5">
      <c r="A15" s="1"/>
      <c r="B15" s="9"/>
      <c r="C15" s="1"/>
      <c r="D15" s="1"/>
      <c r="E15" s="11" t="s">
        <v>21</v>
      </c>
      <c r="F15" s="12">
        <v>142990994</v>
      </c>
      <c r="G15" s="12">
        <f t="shared" si="0"/>
        <v>2762725</v>
      </c>
      <c r="H15" s="12">
        <v>145753719</v>
      </c>
      <c r="I15" s="12">
        <v>144816517.16999996</v>
      </c>
      <c r="J15" s="12">
        <v>144816517.16999993</v>
      </c>
      <c r="K15" s="12">
        <f t="shared" si="1"/>
        <v>937201.83000004292</v>
      </c>
      <c r="L15" s="1"/>
    </row>
    <row r="16" spans="1:12" ht="17.100000000000001" customHeight="1">
      <c r="A16" s="1"/>
      <c r="B16" s="9"/>
      <c r="C16" s="1"/>
      <c r="D16" s="1"/>
      <c r="E16" s="11" t="s">
        <v>22</v>
      </c>
      <c r="F16" s="12">
        <v>-4421110431</v>
      </c>
      <c r="G16" s="12">
        <f t="shared" si="0"/>
        <v>0</v>
      </c>
      <c r="H16" s="12">
        <v>-4421110431</v>
      </c>
      <c r="I16" s="12">
        <v>0</v>
      </c>
      <c r="J16" s="12">
        <v>-8474417176.710001</v>
      </c>
      <c r="K16" s="12">
        <f t="shared" si="1"/>
        <v>-4421110431</v>
      </c>
      <c r="L16" s="1"/>
    </row>
    <row r="17" spans="1:12" ht="17.100000000000001" customHeight="1">
      <c r="A17" s="1"/>
      <c r="B17" s="9"/>
      <c r="C17" s="1"/>
      <c r="D17" s="29" t="s">
        <v>23</v>
      </c>
      <c r="E17" s="30"/>
      <c r="F17" s="10">
        <f>F18</f>
        <v>256064698400</v>
      </c>
      <c r="G17" s="10">
        <f t="shared" si="0"/>
        <v>-6133752488</v>
      </c>
      <c r="H17" s="10">
        <f>H18</f>
        <v>249930945912</v>
      </c>
      <c r="I17" s="10">
        <f>I18</f>
        <v>263259215074.50977</v>
      </c>
      <c r="J17" s="10">
        <f>J18</f>
        <v>251585271932.36978</v>
      </c>
      <c r="K17" s="10">
        <f t="shared" si="1"/>
        <v>-13328269162.509766</v>
      </c>
      <c r="L17" s="1"/>
    </row>
    <row r="18" spans="1:12" ht="17.100000000000001" customHeight="1">
      <c r="A18" s="1"/>
      <c r="B18" s="13"/>
      <c r="C18" s="14"/>
      <c r="D18" s="14"/>
      <c r="E18" s="15" t="s">
        <v>24</v>
      </c>
      <c r="F18" s="12">
        <v>256064698400</v>
      </c>
      <c r="G18" s="12">
        <f t="shared" si="0"/>
        <v>-6133752488</v>
      </c>
      <c r="H18" s="12">
        <v>249930945912</v>
      </c>
      <c r="I18" s="12">
        <v>263259215074.50977</v>
      </c>
      <c r="J18" s="12">
        <v>251585271932.36978</v>
      </c>
      <c r="K18" s="12">
        <f t="shared" si="1"/>
        <v>-13328269162.509766</v>
      </c>
      <c r="L18" s="1"/>
    </row>
    <row r="19" spans="1:12" ht="21.95" customHeight="1" thickBot="1">
      <c r="A19" s="1"/>
      <c r="B19" s="31" t="s">
        <v>25</v>
      </c>
      <c r="C19" s="31"/>
      <c r="D19" s="31"/>
      <c r="E19" s="31"/>
      <c r="F19" s="16">
        <f>F9</f>
        <v>395070075149</v>
      </c>
      <c r="G19" s="16">
        <f t="shared" si="0"/>
        <v>9619775329</v>
      </c>
      <c r="H19" s="16">
        <f>H9</f>
        <v>404689850478</v>
      </c>
      <c r="I19" s="16">
        <f>I9</f>
        <v>431593178268.11963</v>
      </c>
      <c r="J19" s="16">
        <f>J9</f>
        <v>401770410214.15991</v>
      </c>
      <c r="K19" s="16">
        <f t="shared" si="1"/>
        <v>-26903327790.119629</v>
      </c>
      <c r="L19" s="1"/>
    </row>
    <row r="20" spans="1:12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F23" s="17"/>
      <c r="H23" s="17"/>
      <c r="I23" s="17"/>
      <c r="J23" s="17"/>
      <c r="K23" s="17"/>
    </row>
    <row r="24" spans="1:12">
      <c r="F24" s="17"/>
      <c r="H24" s="17"/>
      <c r="I24" s="17"/>
      <c r="J24" s="17"/>
      <c r="K24" s="17"/>
    </row>
    <row r="26" spans="1:12">
      <c r="F26" s="17"/>
      <c r="G26" s="17"/>
      <c r="H26" s="17"/>
      <c r="I26" s="17"/>
      <c r="J26" s="17"/>
      <c r="K26" s="17"/>
      <c r="L26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2020-02-27T16:52:25Z</cp:lastPrinted>
  <dcterms:created xsi:type="dcterms:W3CDTF">2019-12-03T00:31:53Z</dcterms:created>
  <dcterms:modified xsi:type="dcterms:W3CDTF">2021-07-15T00:55:41Z</dcterms:modified>
</cp:coreProperties>
</file>