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A INF PROGRAMÁTICA\SIPOT_INAI\Formatos para publicar IMSS\XXIb_y_XXXI_Trimestrales\2020\4to Trimestre 2020_ok\Programática\"/>
    </mc:Choice>
  </mc:AlternateContent>
  <bookViews>
    <workbookView xWindow="0" yWindow="0" windowWidth="20490" windowHeight="7455"/>
  </bookViews>
  <sheets>
    <sheet name="CAT_PROGRAM" sheetId="1" r:id="rId1"/>
  </sheets>
  <calcPr calcId="152511"/>
</workbook>
</file>

<file path=xl/calcChain.xml><?xml version="1.0" encoding="utf-8"?>
<calcChain xmlns="http://schemas.openxmlformats.org/spreadsheetml/2006/main">
  <c r="K18" i="1" l="1"/>
  <c r="J17" i="1"/>
  <c r="I17" i="1"/>
  <c r="H17" i="1"/>
  <c r="F17" i="1"/>
  <c r="K16" i="1"/>
  <c r="K15" i="1"/>
  <c r="K14" i="1"/>
  <c r="J13" i="1"/>
  <c r="I13" i="1"/>
  <c r="H13" i="1"/>
  <c r="F13" i="1"/>
  <c r="K12" i="1"/>
  <c r="K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<sst xmlns="http://schemas.openxmlformats.org/spreadsheetml/2006/main" count="30" uniqueCount="30">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</sst>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zoomScale="85" zoomScaleNormal="85" zoomScaleSheetLayoutView="100" workbookViewId="0">
      <selection activeCell="N10" sqref="N10:N11"/>
    </sheetView>
  </sheetViews>
  <sheetFormatPr baseColWidth="10" defaultColWidth="9.140625" defaultRowHeight="12.75"/>
  <cols>
    <col min="1" max="1" width="4.140625" style="2" customWidth="1"/>
    <col min="2" max="4" width="2.5703125" style="2" customWidth="1"/>
    <col min="5" max="5" width="44.140625" style="2" customWidth="1"/>
    <col min="6" max="11" width="18.140625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>
      <c r="A9" s="1"/>
      <c r="B9" s="9"/>
      <c r="C9" s="29" t="s">
        <v>15</v>
      </c>
      <c r="D9" s="29"/>
      <c r="E9" s="30"/>
      <c r="F9" s="10">
        <f>F10+F13+F17</f>
        <v>825062882280</v>
      </c>
      <c r="G9" s="10">
        <f>H9-F9</f>
        <v>-6208292063.9980469</v>
      </c>
      <c r="H9" s="10">
        <f>H10+H13+H17</f>
        <v>818854590216.00195</v>
      </c>
      <c r="I9" s="10">
        <f>I10+I13+I17</f>
        <v>825978641945</v>
      </c>
      <c r="J9" s="10">
        <f>J10+J13+J17</f>
        <v>818591416293.00293</v>
      </c>
      <c r="K9" s="10">
        <f>H9-I9</f>
        <v>-7124051728.9980469</v>
      </c>
      <c r="L9" s="1"/>
    </row>
    <row r="10" spans="1:12" ht="17.100000000000001" customHeight="1">
      <c r="A10" s="1"/>
      <c r="B10" s="9"/>
      <c r="C10" s="1"/>
      <c r="D10" s="29" t="s">
        <v>16</v>
      </c>
      <c r="E10" s="30"/>
      <c r="F10" s="10">
        <f>F11+F12</f>
        <v>279193624406</v>
      </c>
      <c r="G10" s="10">
        <f t="shared" ref="G10:G19" si="0">H10-F10</f>
        <v>5163714787.0009766</v>
      </c>
      <c r="H10" s="10">
        <f>H11+H12</f>
        <v>284357339193.00098</v>
      </c>
      <c r="I10" s="10">
        <f>I11+I12</f>
        <v>280326605440</v>
      </c>
      <c r="J10" s="10">
        <f>J11+J12</f>
        <v>284094165270.00098</v>
      </c>
      <c r="K10" s="10">
        <f t="shared" ref="K10:K19" si="1">H10-I10</f>
        <v>4030733753.0009766</v>
      </c>
      <c r="L10" s="1"/>
    </row>
    <row r="11" spans="1:12" ht="17.100000000000001" customHeight="1">
      <c r="A11" s="1"/>
      <c r="B11" s="9"/>
      <c r="C11" s="1"/>
      <c r="D11" s="1"/>
      <c r="E11" s="11" t="s">
        <v>17</v>
      </c>
      <c r="F11" s="12">
        <v>266481624406</v>
      </c>
      <c r="G11" s="12">
        <v>10490866745.000977</v>
      </c>
      <c r="H11" s="12">
        <v>276972491151.00098</v>
      </c>
      <c r="I11" s="12">
        <v>274487738831</v>
      </c>
      <c r="J11" s="12">
        <v>276972491151.00098</v>
      </c>
      <c r="K11" s="12">
        <f t="shared" si="1"/>
        <v>2484752320.0009766</v>
      </c>
      <c r="L11" s="1"/>
    </row>
    <row r="12" spans="1:12" ht="17.100000000000001" customHeight="1">
      <c r="A12" s="1"/>
      <c r="B12" s="9"/>
      <c r="C12" s="1"/>
      <c r="D12" s="1"/>
      <c r="E12" s="11" t="s">
        <v>18</v>
      </c>
      <c r="F12" s="12">
        <v>12712000000</v>
      </c>
      <c r="G12" s="12">
        <v>-5327151958</v>
      </c>
      <c r="H12" s="12">
        <v>7384848042</v>
      </c>
      <c r="I12" s="12">
        <v>5838866609</v>
      </c>
      <c r="J12" s="12">
        <v>7121674119</v>
      </c>
      <c r="K12" s="12">
        <f t="shared" si="1"/>
        <v>1545981433</v>
      </c>
      <c r="L12" s="1"/>
    </row>
    <row r="13" spans="1:12" ht="17.100000000000001" customHeight="1">
      <c r="A13" s="1"/>
      <c r="B13" s="9"/>
      <c r="C13" s="1"/>
      <c r="D13" s="29" t="s">
        <v>19</v>
      </c>
      <c r="E13" s="30"/>
      <c r="F13" s="10">
        <f>F14+F15+F16</f>
        <v>56753715286</v>
      </c>
      <c r="G13" s="10">
        <f t="shared" si="0"/>
        <v>-22541452349.999001</v>
      </c>
      <c r="H13" s="10">
        <f>H14+H15+H16</f>
        <v>34212262936.000999</v>
      </c>
      <c r="I13" s="10">
        <f>I14+I15+I16</f>
        <v>46010685724</v>
      </c>
      <c r="J13" s="10">
        <f>J14+J15+J16</f>
        <v>34212262936.002007</v>
      </c>
      <c r="K13" s="10">
        <f t="shared" si="1"/>
        <v>-11798422787.999001</v>
      </c>
      <c r="L13" s="1"/>
    </row>
    <row r="14" spans="1:12" ht="25.5">
      <c r="A14" s="1"/>
      <c r="B14" s="9"/>
      <c r="C14" s="1"/>
      <c r="D14" s="1"/>
      <c r="E14" s="11" t="s">
        <v>20</v>
      </c>
      <c r="F14" s="12">
        <v>65416263148</v>
      </c>
      <c r="G14" s="12">
        <v>-17421955205</v>
      </c>
      <c r="H14" s="12">
        <v>47994307943</v>
      </c>
      <c r="I14" s="12">
        <v>45694741793</v>
      </c>
      <c r="J14" s="12">
        <v>47994307943.001007</v>
      </c>
      <c r="K14" s="12">
        <f t="shared" si="1"/>
        <v>2299566150</v>
      </c>
      <c r="L14" s="1"/>
    </row>
    <row r="15" spans="1:12" ht="25.5">
      <c r="A15" s="1"/>
      <c r="B15" s="9"/>
      <c r="C15" s="1"/>
      <c r="D15" s="1"/>
      <c r="E15" s="11" t="s">
        <v>21</v>
      </c>
      <c r="F15" s="12">
        <v>318714243</v>
      </c>
      <c r="G15" s="12">
        <v>-2770306</v>
      </c>
      <c r="H15" s="12">
        <v>315943937</v>
      </c>
      <c r="I15" s="12">
        <v>315943931</v>
      </c>
      <c r="J15" s="12">
        <v>315943937</v>
      </c>
      <c r="K15" s="12">
        <f t="shared" si="1"/>
        <v>6</v>
      </c>
      <c r="L15" s="1"/>
    </row>
    <row r="16" spans="1:12" ht="17.100000000000001" customHeight="1">
      <c r="A16" s="1"/>
      <c r="B16" s="9"/>
      <c r="C16" s="1"/>
      <c r="D16" s="1"/>
      <c r="E16" s="11" t="s">
        <v>22</v>
      </c>
      <c r="F16" s="12">
        <v>-8981262105</v>
      </c>
      <c r="G16" s="12">
        <v>-5116726838.9990005</v>
      </c>
      <c r="H16" s="12">
        <v>-14097988943.999001</v>
      </c>
      <c r="I16" s="12">
        <v>0</v>
      </c>
      <c r="J16" s="12">
        <v>-14097988943.999001</v>
      </c>
      <c r="K16" s="12">
        <f t="shared" si="1"/>
        <v>-14097988943.999001</v>
      </c>
      <c r="L16" s="1"/>
    </row>
    <row r="17" spans="1:12" ht="17.100000000000001" customHeight="1">
      <c r="A17" s="1"/>
      <c r="B17" s="9"/>
      <c r="C17" s="1"/>
      <c r="D17" s="29" t="s">
        <v>23</v>
      </c>
      <c r="E17" s="30"/>
      <c r="F17" s="10">
        <f>F18</f>
        <v>489115542588</v>
      </c>
      <c r="G17" s="10">
        <f t="shared" si="0"/>
        <v>11169445498.999939</v>
      </c>
      <c r="H17" s="10">
        <f>H18</f>
        <v>500284988086.99994</v>
      </c>
      <c r="I17" s="10">
        <f>I18</f>
        <v>499641350781</v>
      </c>
      <c r="J17" s="10">
        <f>J18</f>
        <v>500284988086.99994</v>
      </c>
      <c r="K17" s="10">
        <f t="shared" si="1"/>
        <v>643637305.99993896</v>
      </c>
      <c r="L17" s="1"/>
    </row>
    <row r="18" spans="1:12" ht="17.100000000000001" customHeight="1">
      <c r="A18" s="1"/>
      <c r="B18" s="13"/>
      <c r="C18" s="14"/>
      <c r="D18" s="14"/>
      <c r="E18" s="15" t="s">
        <v>24</v>
      </c>
      <c r="F18" s="12">
        <v>489115542588</v>
      </c>
      <c r="G18" s="12">
        <v>11169445498.999939</v>
      </c>
      <c r="H18" s="12">
        <v>500284988086.99994</v>
      </c>
      <c r="I18" s="12">
        <v>499641350781</v>
      </c>
      <c r="J18" s="12">
        <v>500284988086.99994</v>
      </c>
      <c r="K18" s="12">
        <f t="shared" si="1"/>
        <v>643637305.99993896</v>
      </c>
      <c r="L18" s="1"/>
    </row>
    <row r="19" spans="1:12" ht="21.95" customHeight="1" thickBot="1">
      <c r="A19" s="1"/>
      <c r="B19" s="31" t="s">
        <v>25</v>
      </c>
      <c r="C19" s="31"/>
      <c r="D19" s="31"/>
      <c r="E19" s="31"/>
      <c r="F19" s="16">
        <f>F9</f>
        <v>825062882280</v>
      </c>
      <c r="G19" s="16">
        <f t="shared" si="0"/>
        <v>-6208292063.9980469</v>
      </c>
      <c r="H19" s="16">
        <f>H9</f>
        <v>818854590216.00195</v>
      </c>
      <c r="I19" s="16">
        <f>I9</f>
        <v>825978641945</v>
      </c>
      <c r="J19" s="16">
        <f>J9</f>
        <v>818591416293.00293</v>
      </c>
      <c r="K19" s="16">
        <f t="shared" si="1"/>
        <v>-7124051728.9980469</v>
      </c>
      <c r="L19" s="1"/>
    </row>
    <row r="20" spans="1:12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F23" s="17"/>
      <c r="H23" s="17"/>
      <c r="I23" s="17"/>
      <c r="J23" s="17"/>
      <c r="K23" s="17"/>
    </row>
    <row r="24" spans="1:12">
      <c r="F24" s="17"/>
      <c r="G24" s="17"/>
      <c r="H24" s="17"/>
      <c r="I24" s="17"/>
      <c r="J24" s="17"/>
      <c r="K24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7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2020-10-13T17:48:37Z</cp:lastPrinted>
  <dcterms:created xsi:type="dcterms:W3CDTF">2019-12-03T00:31:53Z</dcterms:created>
  <dcterms:modified xsi:type="dcterms:W3CDTF">2021-02-15T18:30:21Z</dcterms:modified>
</cp:coreProperties>
</file>