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defaultThemeVersion="166925"/>
  <mc:AlternateContent xmlns:mc="http://schemas.openxmlformats.org/markup-compatibility/2006">
    <mc:Choice Requires="x15">
      <x15ac:absPath xmlns:x15ac="http://schemas.microsoft.com/office/spreadsheetml/2010/11/ac" url="C:\Users\REGIS\AppData\Local\Microsoft\Windows\INetCache\Content.Outlook\FY3MVF5P\"/>
    </mc:Choice>
  </mc:AlternateContent>
  <xr:revisionPtr revIDLastSave="0" documentId="13_ncr:1_{A75F4ECA-9CAB-4E38-A0D4-39A93D8CA89E}" xr6:coauthVersionLast="45" xr6:coauthVersionMax="45" xr10:uidLastSave="{00000000-0000-0000-0000-000000000000}"/>
  <bookViews>
    <workbookView xWindow="-120" yWindow="-120" windowWidth="20730" windowHeight="11160" tabRatio="664" activeTab="9" xr2:uid="{00000000-000D-0000-FFFF-FFFF00000000}"/>
  </bookViews>
  <sheets>
    <sheet name="Portada" sheetId="1" r:id="rId1"/>
    <sheet name="50 E001" sheetId="2" r:id="rId2"/>
    <sheet name="50 E003" sheetId="3" r:id="rId3"/>
    <sheet name="50 E004" sheetId="4" r:id="rId4"/>
    <sheet name="50 E006" sheetId="5" r:id="rId5"/>
    <sheet name="50 E007" sheetId="6" r:id="rId6"/>
    <sheet name="50 E011" sheetId="7" r:id="rId7"/>
    <sheet name="50 E012" sheetId="8" r:id="rId8"/>
    <sheet name="50 K012" sheetId="9" r:id="rId9"/>
    <sheet name="50 K029" sheetId="10" r:id="rId10"/>
  </sheets>
  <definedNames>
    <definedName name="_xlnm.Print_Area" localSheetId="1">'50 E001'!$B$2:$U$59</definedName>
    <definedName name="_xlnm.Print_Area" localSheetId="2">'50 E003'!$B$2:$U$47</definedName>
    <definedName name="_xlnm.Print_Area" localSheetId="3">'50 E004'!$B$2:$U$37</definedName>
    <definedName name="_xlnm.Print_Area" localSheetId="4">'50 E006'!$B$2:$U$37</definedName>
    <definedName name="_xlnm.Print_Area" localSheetId="5">'50 E007'!$B$2:$U$37</definedName>
    <definedName name="_xlnm.Print_Area" localSheetId="6">'50 E011'!$B$2:$U$59</definedName>
    <definedName name="_xlnm.Print_Area" localSheetId="7">'50 E012'!$B$2:$U$51</definedName>
    <definedName name="_xlnm.Print_Area" localSheetId="8">'50 K012'!$B$2:$U$33</definedName>
    <definedName name="_xlnm.Print_Area" localSheetId="9">'50 K029'!$B$2:$U$39</definedName>
    <definedName name="_xlnm.Print_Area" localSheetId="0">Portada!$B$1:$AD$86</definedName>
    <definedName name="_xlnm.Print_Titles" localSheetId="1">'50 E001'!$1:$4</definedName>
    <definedName name="_xlnm.Print_Titles" localSheetId="2">'50 E003'!$1:$4</definedName>
    <definedName name="_xlnm.Print_Titles" localSheetId="3">'50 E004'!$1:$4</definedName>
    <definedName name="_xlnm.Print_Titles" localSheetId="4">'50 E006'!$1:$4</definedName>
    <definedName name="_xlnm.Print_Titles" localSheetId="5">'50 E007'!$1:$4</definedName>
    <definedName name="_xlnm.Print_Titles" localSheetId="6">'50 E011'!$1:$4</definedName>
    <definedName name="_xlnm.Print_Titles" localSheetId="7">'50 E012'!$1:$4</definedName>
    <definedName name="_xlnm.Print_Titles" localSheetId="8">'50 K012'!$1:$4</definedName>
    <definedName name="_xlnm.Print_Titles" localSheetId="9">'50 K029'!$1:$4</definedName>
    <definedName name="_xlnm.Print_Titles" localSheetId="0">Portada!$1:$4</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U24" i="10" l="1"/>
  <c r="T24" i="10"/>
  <c r="S24" i="10"/>
  <c r="R24" i="10"/>
  <c r="U23" i="10"/>
  <c r="T23" i="10"/>
  <c r="S23" i="10"/>
  <c r="R23" i="10"/>
  <c r="U19" i="10"/>
  <c r="U18" i="10"/>
  <c r="U17" i="10"/>
  <c r="U16" i="10"/>
  <c r="U15" i="10"/>
  <c r="U14" i="10"/>
  <c r="U13" i="10"/>
  <c r="U12" i="10"/>
  <c r="U11" i="10"/>
  <c r="T21" i="9"/>
  <c r="U21" i="9" s="1"/>
  <c r="S21" i="9"/>
  <c r="R21" i="9"/>
  <c r="T20" i="9"/>
  <c r="S20" i="9"/>
  <c r="U20" i="9" s="1"/>
  <c r="R20" i="9"/>
  <c r="U16" i="9"/>
  <c r="U15" i="9"/>
  <c r="U14" i="9"/>
  <c r="U13" i="9"/>
  <c r="U12" i="9"/>
  <c r="U11" i="9"/>
  <c r="T30" i="8"/>
  <c r="U30" i="8" s="1"/>
  <c r="S30" i="8"/>
  <c r="R30" i="8"/>
  <c r="T29" i="8"/>
  <c r="U29" i="8" s="1"/>
  <c r="S29" i="8"/>
  <c r="R29" i="8"/>
  <c r="U25" i="8"/>
  <c r="U24" i="8"/>
  <c r="U23" i="8"/>
  <c r="U22" i="8"/>
  <c r="U21" i="8"/>
  <c r="U20" i="8"/>
  <c r="U19" i="8"/>
  <c r="U18" i="8"/>
  <c r="U17" i="8"/>
  <c r="U16" i="8"/>
  <c r="U15" i="8"/>
  <c r="U14" i="8"/>
  <c r="U13" i="8"/>
  <c r="U12" i="8"/>
  <c r="U11" i="8"/>
  <c r="T34" i="7"/>
  <c r="U34" i="7" s="1"/>
  <c r="S34" i="7"/>
  <c r="R34" i="7"/>
  <c r="T33" i="7"/>
  <c r="U33" i="7" s="1"/>
  <c r="S33" i="7"/>
  <c r="R33" i="7"/>
  <c r="U29" i="7"/>
  <c r="U28" i="7"/>
  <c r="U27" i="7"/>
  <c r="U26" i="7"/>
  <c r="U25" i="7"/>
  <c r="U24" i="7"/>
  <c r="U23" i="7"/>
  <c r="U22" i="7"/>
  <c r="U21" i="7"/>
  <c r="U20" i="7"/>
  <c r="U19" i="7"/>
  <c r="U18" i="7"/>
  <c r="U17" i="7"/>
  <c r="U16" i="7"/>
  <c r="U15" i="7"/>
  <c r="U14" i="7"/>
  <c r="U13" i="7"/>
  <c r="U12" i="7"/>
  <c r="U11" i="7"/>
  <c r="T23" i="6"/>
  <c r="S23" i="6"/>
  <c r="U23" i="6" s="1"/>
  <c r="R23" i="6"/>
  <c r="T22" i="6"/>
  <c r="S22" i="6"/>
  <c r="U22" i="6" s="1"/>
  <c r="R22" i="6"/>
  <c r="U18" i="6"/>
  <c r="U17" i="6"/>
  <c r="U16" i="6"/>
  <c r="U15" i="6"/>
  <c r="U14" i="6"/>
  <c r="U13" i="6"/>
  <c r="U12" i="6"/>
  <c r="U11" i="6"/>
  <c r="T23" i="5"/>
  <c r="U23" i="5" s="1"/>
  <c r="S23" i="5"/>
  <c r="R23" i="5"/>
  <c r="T22" i="5"/>
  <c r="U22" i="5" s="1"/>
  <c r="S22" i="5"/>
  <c r="R22" i="5"/>
  <c r="U18" i="5"/>
  <c r="U17" i="5"/>
  <c r="U16" i="5"/>
  <c r="U15" i="5"/>
  <c r="U14" i="5"/>
  <c r="U13" i="5"/>
  <c r="U12" i="5"/>
  <c r="U11" i="5"/>
  <c r="T23" i="4"/>
  <c r="S23" i="4"/>
  <c r="U23" i="4" s="1"/>
  <c r="R23" i="4"/>
  <c r="T22" i="4"/>
  <c r="S22" i="4"/>
  <c r="U22" i="4" s="1"/>
  <c r="R22" i="4"/>
  <c r="U18" i="4"/>
  <c r="U17" i="4"/>
  <c r="U16" i="4"/>
  <c r="U15" i="4"/>
  <c r="U14" i="4"/>
  <c r="U13" i="4"/>
  <c r="U12" i="4"/>
  <c r="U11" i="4"/>
  <c r="T28" i="3"/>
  <c r="U28" i="3" s="1"/>
  <c r="S28" i="3"/>
  <c r="R28" i="3"/>
  <c r="T27" i="3"/>
  <c r="U27" i="3" s="1"/>
  <c r="S27" i="3"/>
  <c r="R27" i="3"/>
  <c r="U23" i="3"/>
  <c r="U22" i="3"/>
  <c r="U21" i="3"/>
  <c r="U20" i="3"/>
  <c r="U19" i="3"/>
  <c r="U18" i="3"/>
  <c r="U17" i="3"/>
  <c r="U16" i="3"/>
  <c r="U15" i="3"/>
  <c r="U14" i="3"/>
  <c r="U13" i="3"/>
  <c r="U12" i="3"/>
  <c r="U11" i="3"/>
  <c r="T34" i="2"/>
  <c r="U34" i="2" s="1"/>
  <c r="S34" i="2"/>
  <c r="R34" i="2"/>
  <c r="T33" i="2"/>
  <c r="U33" i="2" s="1"/>
  <c r="S33" i="2"/>
  <c r="R33" i="2"/>
  <c r="U29" i="2"/>
  <c r="U28" i="2"/>
  <c r="U27" i="2"/>
  <c r="U26" i="2"/>
  <c r="U25" i="2"/>
  <c r="U24" i="2"/>
  <c r="U23" i="2"/>
  <c r="U22" i="2"/>
  <c r="U21" i="2"/>
  <c r="U20" i="2"/>
  <c r="U19" i="2"/>
  <c r="U18" i="2"/>
  <c r="U17" i="2"/>
  <c r="U16" i="2"/>
  <c r="U15" i="2"/>
  <c r="U14" i="2"/>
  <c r="U13" i="2"/>
  <c r="U12" i="2"/>
  <c r="U11" i="2"/>
</calcChain>
</file>

<file path=xl/sharedStrings.xml><?xml version="1.0" encoding="utf-8"?>
<sst xmlns="http://schemas.openxmlformats.org/spreadsheetml/2006/main" count="1289" uniqueCount="513">
  <si>
    <t xml:space="preserve">    Primer Trimestre 2020</t>
  </si>
  <si>
    <t>Instituto Mexicano del Seguro Social</t>
  </si>
  <si>
    <t>Programas presupuestarios cuya MIR se incluye en el reporte</t>
  </si>
  <si>
    <t xml:space="preserve">E-001 Prevención y control de enfermedades
E-003 Atención a la Salud en el Trabajo
E-004 Investigación y desarrollo tecnológico en salud
E-006 Recaudación de ingresos obrero patronales
E-007 Servicios de guardería
E-011 Atención a la Salud
E-012 Prestaciones sociales
K-012 Proyectos de infraestructura social de asistencia y seguridad social
K-029 Programas de adquisiciones
</t>
  </si>
  <si>
    <t xml:space="preserve">      Primer Trimestre 2020</t>
  </si>
  <si>
    <t>DATOS DEL PROGRAMA</t>
  </si>
  <si>
    <t>Programa presupuestario</t>
  </si>
  <si>
    <t>E001</t>
  </si>
  <si>
    <t>Prevención y control de enfermedades</t>
  </si>
  <si>
    <t>Ramo</t>
  </si>
  <si>
    <t>50</t>
  </si>
  <si>
    <t>Unidad responsable</t>
  </si>
  <si>
    <t>GYR-Instituto Mexicano del Seguro Social</t>
  </si>
  <si>
    <t>Enfoques transversales</t>
  </si>
  <si>
    <t>Sin Información</t>
  </si>
  <si>
    <t>Clasificación Funcional</t>
  </si>
  <si>
    <t>Finalidad</t>
  </si>
  <si>
    <t>2 - Desarrollo Social</t>
  </si>
  <si>
    <t>Función</t>
  </si>
  <si>
    <t>3 - Salud</t>
  </si>
  <si>
    <t>Subfunción</t>
  </si>
  <si>
    <t>2 - Prestación de Servicios de Salud a la Persona</t>
  </si>
  <si>
    <t>Actividad Institucional</t>
  </si>
  <si>
    <t>3 - Eficacia en la atención médica preventiva</t>
  </si>
  <si>
    <t>RESULTADOS</t>
  </si>
  <si>
    <t>NIVEL</t>
  </si>
  <si>
    <t>OBJETIVOS</t>
  </si>
  <si>
    <t>INDICADORES</t>
  </si>
  <si>
    <t>AVANCE</t>
  </si>
  <si>
    <t>Denominación</t>
  </si>
  <si>
    <t>Método de cálculo</t>
  </si>
  <si>
    <t>Unidad de medida</t>
  </si>
  <si>
    <t>Tipo-Dimensión-Frecuencia</t>
  </si>
  <si>
    <t>Meta Programada</t>
  </si>
  <si>
    <t>Realizado al periodo</t>
  </si>
  <si>
    <t>Avance % al periodo</t>
  </si>
  <si>
    <t>Anual</t>
  </si>
  <si>
    <t>al periodo</t>
  </si>
  <si>
    <t>Fin</t>
  </si>
  <si>
    <t>Contribuir al bienestar social e igualdad mediante intervenciones que mejoren la salud y la calidad de vida de los derechohabientes.</t>
  </si>
  <si>
    <r>
      <t>Tasa de mortalidad por cáncer de mama</t>
    </r>
    <r>
      <rPr>
        <i/>
        <sz val="10"/>
        <color indexed="30"/>
        <rFont val="Soberana Sans"/>
        <family val="3"/>
      </rPr>
      <t xml:space="preserve">
</t>
    </r>
  </si>
  <si>
    <t>(Número de defunciones por cáncer de mama ocurridas en mujeres derechohabientes de 25 años y más / Población de mujeres derechohabientes de 25 y más años de edad adscritas a médico familiar) X 100 000</t>
  </si>
  <si>
    <t>Tasa</t>
  </si>
  <si>
    <t>Estratégico-Eficacia-Anual</t>
  </si>
  <si>
    <t>N/A</t>
  </si>
  <si>
    <t/>
  </si>
  <si>
    <r>
      <t>Esperanza de Vida al Nacer</t>
    </r>
    <r>
      <rPr>
        <i/>
        <sz val="10"/>
        <color indexed="30"/>
        <rFont val="Soberana Sans"/>
        <family val="3"/>
      </rPr>
      <t xml:space="preserve">
</t>
    </r>
  </si>
  <si>
    <t>Se obtendrá mediante la utilización de la tabla de vida actuarial propuesta en el documento referido en el capítulo de documentos de la matriz. El indicador de Esperanza de vida con el procedimiento de cálculo está disponible en: http://11.33.41.38:90/portal/aplicaciones.</t>
  </si>
  <si>
    <t>Años</t>
  </si>
  <si>
    <r>
      <t>Tasa de mortalidad por tuberculosis pulmonar</t>
    </r>
    <r>
      <rPr>
        <i/>
        <sz val="10"/>
        <color indexed="30"/>
        <rFont val="Soberana Sans"/>
        <family val="3"/>
      </rPr>
      <t xml:space="preserve">
</t>
    </r>
  </si>
  <si>
    <t>(Número de defunciones por tuberculosis pulmonar ocurridas en la población derechohabiente de 15 años y más / Población adscrita de 15 años y más adscrita a médico familiar) x 100,000</t>
  </si>
  <si>
    <r>
      <t>Tasa de mortalidad por cáncer cérvico uterino</t>
    </r>
    <r>
      <rPr>
        <i/>
        <sz val="10"/>
        <color indexed="30"/>
        <rFont val="Soberana Sans"/>
        <family val="3"/>
      </rPr>
      <t xml:space="preserve">
</t>
    </r>
  </si>
  <si>
    <t>(Número de defunciones por cáncer cérvico uterino ocurridas en mujeres derechohabientes de 25 años y más / Población de mujeres derechohabientes de 25 y más años de edad adscritas a médico familiar) X 100 000</t>
  </si>
  <si>
    <r>
      <t>Porcentaje de cambio entre el año base y el año de registro de casos nuevos confirmados de VIH por transmisión vertical</t>
    </r>
    <r>
      <rPr>
        <i/>
        <sz val="10"/>
        <color indexed="30"/>
        <rFont val="Soberana Sans"/>
        <family val="3"/>
      </rPr>
      <t xml:space="preserve">
</t>
    </r>
  </si>
  <si>
    <t>Resulta de restarle al 100% el cociente del número de casos nuevos en recién nacidos diagnosticados con VIH del Sistema Especial de Vigilancia Epidemiológica de VIH/SIDA al 30 de junio de cada año entre el número de casos nuevos en recién nacidos diagnosticados con VIH del Sistema Especial de Vigilancia Epidemiológica de VIH/SIDA al 30 de junio de 2013.  Se consideran los casos nuevos de transmisión vertical (vía perinatal) diagnosticados con VIH en todas las instituciones del sector salud</t>
  </si>
  <si>
    <r>
      <t>Prevalencia de obesidad en niños de 5 a 11 años de edad</t>
    </r>
    <r>
      <rPr>
        <i/>
        <sz val="10"/>
        <color indexed="30"/>
        <rFont val="Soberana Sans"/>
        <family val="3"/>
      </rPr>
      <t xml:space="preserve">
</t>
    </r>
  </si>
  <si>
    <t>Resulta de la división del número de niños entre 5 y 11 años de edad, cuyo índice de masa corporal se ubica a dos o más desviaciones estándar del valor medio indicado en las tablas de referencia de la Organización Mundial de la Salud, entre el total de niños del mismo grupo etario, multiplicado por 100</t>
  </si>
  <si>
    <t>Porcentaje</t>
  </si>
  <si>
    <t>Estratégico-Eficacia-Bienal</t>
  </si>
  <si>
    <r>
      <t>Porcentaje de cobertura de vacunación con esquema completo en menores de un año</t>
    </r>
    <r>
      <rPr>
        <i/>
        <sz val="10"/>
        <color indexed="30"/>
        <rFont val="Soberana Sans"/>
        <family val="3"/>
      </rPr>
      <t xml:space="preserve">
</t>
    </r>
  </si>
  <si>
    <t>Resulta de la división del número de menores de un año con esquema completo de vacunación para la edad entre el total de nacidos vivos ocurridos por cien  El esquema consta de 6 biológicos aplicados en 14 dosis a lo largo de 2, 4, 6 y 7 meses. Para mayor información consulte:  http://censia.salud.gob.mx/contenidos/vacunas/esquemavacunas.html</t>
  </si>
  <si>
    <t>Gestión-Eficacia-Anual</t>
  </si>
  <si>
    <t>Propósito</t>
  </si>
  <si>
    <t>En la población derechohabiente del IMSS se reducen la morbilidad y mortalidad por enfermedades prevenibles y los embarazos de alto riesgo.</t>
  </si>
  <si>
    <r>
      <t>Proporción de adolescentes embarazadas</t>
    </r>
    <r>
      <rPr>
        <i/>
        <sz val="10"/>
        <color indexed="30"/>
        <rFont val="Soberana Sans"/>
        <family val="3"/>
      </rPr>
      <t xml:space="preserve">
</t>
    </r>
  </si>
  <si>
    <t>(Número de embarazadas adolescentes (de 10-19 años de edad) que acuden por 1a vez a la vigilancia prenatal / Total de embarazadas de 1er vez en vigilancia prenatal) * 100</t>
  </si>
  <si>
    <t>Proporción</t>
  </si>
  <si>
    <r>
      <t>Prevalencia de obesidad en niños de 5 a 9 años de edad</t>
    </r>
    <r>
      <rPr>
        <i/>
        <sz val="10"/>
        <color indexed="30"/>
        <rFont val="Soberana Sans"/>
        <family val="3"/>
      </rPr>
      <t xml:space="preserve">
</t>
    </r>
  </si>
  <si>
    <t>(NÚMERO DE NIÑOS DERECHOHABIENTES DE 5 A 9 AÑOS CON OBESIDAD EN EL MES INFORMADO /POBLACIÓN DE NIÑOS DE 5 A 9 AÑOS ADSCRITOS A MÉDICO FAMILIAR CON REGISTRO DE PESO Y TALLA EN EL MES INFORMADO)* 100</t>
  </si>
  <si>
    <r>
      <t>Cobertura de atención integral PREVENIMSS</t>
    </r>
    <r>
      <rPr>
        <i/>
        <sz val="10"/>
        <color indexed="30"/>
        <rFont val="Soberana Sans"/>
        <family val="3"/>
      </rPr>
      <t xml:space="preserve">
</t>
    </r>
  </si>
  <si>
    <t>(Número de derechohabientes que recibieron atención preventiva integrada  en los últimos 12 meses / Población derechohabiente adscrita a médico familiar)* 100</t>
  </si>
  <si>
    <t>Componente</t>
  </si>
  <si>
    <t>A Acciones de planificación familiar otorgadas</t>
  </si>
  <si>
    <r>
      <t>Logro de Aceptantes de primera vez de Métodos Anticonceptivos, en relación con la meta programada en Consulta Externa de Medicina Familiar</t>
    </r>
    <r>
      <rPr>
        <i/>
        <sz val="10"/>
        <color indexed="30"/>
        <rFont val="Soberana Sans"/>
        <family val="3"/>
      </rPr>
      <t xml:space="preserve">
</t>
    </r>
  </si>
  <si>
    <t>(Aceptantes de métodos anticonceptivos en consulta externa / Meta de aceptantes de métodos anticonceptivos en consulta externa) * 100</t>
  </si>
  <si>
    <t>Estratégico-Eficacia-Semestral</t>
  </si>
  <si>
    <t>B Acciones preventivas proporcionadas</t>
  </si>
  <si>
    <r>
      <t>Cobertura de detección de cáncer cérvico uterino a través de citología cervical en mujeres de 25 a 64 años</t>
    </r>
    <r>
      <rPr>
        <i/>
        <sz val="10"/>
        <color indexed="30"/>
        <rFont val="Soberana Sans"/>
        <family val="3"/>
      </rPr>
      <t xml:space="preserve">
</t>
    </r>
  </si>
  <si>
    <t>(Número de mujeres de 25 a 64 años con citología cervical de primera vez acumuladas al mes del reporte/ Población de mujeres de 25 a 64 años de edad adscritas a médico familiar menos 11 por ciento (estimación de mujeres sin útero, ENCOPREVENIMSS 2006)) X 100</t>
  </si>
  <si>
    <r>
      <t>Cobertura de detección de primera vez de diabetes mellitus en población derechohabiente de 20 años y más</t>
    </r>
    <r>
      <rPr>
        <i/>
        <sz val="10"/>
        <color indexed="30"/>
        <rFont val="Soberana Sans"/>
        <family val="3"/>
      </rPr>
      <t xml:space="preserve">
</t>
    </r>
  </si>
  <si>
    <t>(Número de derechohabientes de 20 años y más de edad, con detección de Diabetes mellitus de primera vez acumuladas al mes del reporte / Población de 20 años y más de edad adscritos a médico familiar menos la prevalencia  de Diabetes Mellitus especifica por grupo de edad ENSANUT 2012) X 100</t>
  </si>
  <si>
    <r>
      <t>Cobertura con esquemas completos de vacunación en niños de un año de edad.</t>
    </r>
    <r>
      <rPr>
        <i/>
        <sz val="10"/>
        <color indexed="30"/>
        <rFont val="Soberana Sans"/>
        <family val="3"/>
      </rPr>
      <t xml:space="preserve">
</t>
    </r>
  </si>
  <si>
    <t>(Número de niños de un año de edad que tienen completo su esquema de vacunación) /(Población de niños de un año de edad bajo responsabilidad institucional) X 100</t>
  </si>
  <si>
    <r>
      <t>Cobertura de detección de hipertensión arterial en población derechohabiente de 20 años y más</t>
    </r>
    <r>
      <rPr>
        <i/>
        <sz val="10"/>
        <color indexed="30"/>
        <rFont val="Soberana Sans"/>
        <family val="3"/>
      </rPr>
      <t xml:space="preserve">
</t>
    </r>
  </si>
  <si>
    <t>(Número de derechohabientes de 20 años y más de edad, con detección de Hipertensión arterial acumuladas al mes del reporte / Población de 20 años y más de edad adscritos a médico familiar menos la prevalencia de Hipertensión Arterial especifica por grupo de edad ENSANUT 2012) X 100</t>
  </si>
  <si>
    <r>
      <t>Cobertura de detección de cáncer de mama por mastografía en mujeres de 50 a 69 años</t>
    </r>
    <r>
      <rPr>
        <i/>
        <sz val="10"/>
        <color indexed="30"/>
        <rFont val="Soberana Sans"/>
        <family val="3"/>
      </rPr>
      <t xml:space="preserve">
</t>
    </r>
  </si>
  <si>
    <t>(Número de mujeres de 50 a 69 años con mastografía al mes del reporte)/(Población de mujeres de 50 a 69 años de edad adscritas a médico familiar)*100</t>
  </si>
  <si>
    <t>Actividad</t>
  </si>
  <si>
    <t>A 1 Promoción en la población en edad fértil, de las ventajas de adoptar un método anticonceptivo de acuerdo a su condición de salud y sus factores de riesgoreproductivo.</t>
  </si>
  <si>
    <r>
      <t>Porcentaje de entrevistas de consejería anticonceptiva</t>
    </r>
    <r>
      <rPr>
        <i/>
        <sz val="10"/>
        <color indexed="30"/>
        <rFont val="Soberana Sans"/>
        <family val="3"/>
      </rPr>
      <t xml:space="preserve">
</t>
    </r>
  </si>
  <si>
    <t>(N° de entrevistas de consejería anticonceptiva realizadas / N° de entrevistas de consejería anticonceptiva programadas)*100</t>
  </si>
  <si>
    <t>Gestión-Eficacia-Trimestral</t>
  </si>
  <si>
    <t>B 2 Medición de peso y talla en derechohabientes adscritos a médico familiar</t>
  </si>
  <si>
    <r>
      <t>Porcentaje de medición de peso y talla en población derechohabiente</t>
    </r>
    <r>
      <rPr>
        <i/>
        <sz val="10"/>
        <color indexed="30"/>
        <rFont val="Soberana Sans"/>
        <family val="3"/>
      </rPr>
      <t xml:space="preserve">
</t>
    </r>
  </si>
  <si>
    <t>(Número de derechohabientes con medición de peso y talla acumulado al mes evaluado /Total de derechohabientes adscritos a médico familiar)* 100</t>
  </si>
  <si>
    <t>B 3 Otorgamiento de atenciones preventivas integradas por grupo de edad.</t>
  </si>
  <si>
    <r>
      <t xml:space="preserve">Porcentaje de Atención Preventiva Integrada </t>
    </r>
    <r>
      <rPr>
        <i/>
        <sz val="10"/>
        <color indexed="30"/>
        <rFont val="Soberana Sans"/>
        <family val="3"/>
      </rPr>
      <t xml:space="preserve">
</t>
    </r>
  </si>
  <si>
    <t>(Número de Atenciones Preventivas Integradas otorgadas en el mes evaluado) /(Total de atenciones otorgadas por el personal de enfermería en el mes evaluado) * 100</t>
  </si>
  <si>
    <t>PRESUPUESTO</t>
  </si>
  <si>
    <t>Meta anual</t>
  </si>
  <si>
    <t>Meta al periodo</t>
  </si>
  <si>
    <t>Pagado al periodo</t>
  </si>
  <si>
    <t>Avance %</t>
  </si>
  <si>
    <t>Millones de pesos</t>
  </si>
  <si>
    <t>Al periodo</t>
  </si>
  <si>
    <t>PRESUPUESTO ORIGINAL</t>
  </si>
  <si>
    <t>PRESUPUESTO MODIFICADO</t>
  </si>
  <si>
    <t>Justificación de diferencia de avances con respecto a las metas programadas</t>
  </si>
  <si>
    <t xml:space="preserve">Indicadores con frecuencia de medición cuatrimestral, semestral, anual o con un periodo mayor de tiempo. 
Estos indicadores no registraron información ni justificación, debido a que lo harán de conformidad con la frecuencia de medición con la que programaron sus metas. </t>
  </si>
  <si>
    <r>
      <t xml:space="preserve">Tasa de mortalidad por cáncer de mama
</t>
    </r>
    <r>
      <rPr>
        <sz val="10"/>
        <rFont val="Soberana Sans"/>
        <family val="2"/>
      </rPr>
      <t>Sin Información,Sin Justificación</t>
    </r>
  </si>
  <si>
    <r>
      <t xml:space="preserve">Esperanza de Vida al Nacer
</t>
    </r>
    <r>
      <rPr>
        <sz val="10"/>
        <rFont val="Soberana Sans"/>
        <family val="2"/>
      </rPr>
      <t>Sin Información,Sin Justificación</t>
    </r>
  </si>
  <si>
    <r>
      <t xml:space="preserve">Tasa de mortalidad por tuberculosis pulmonar
</t>
    </r>
    <r>
      <rPr>
        <sz val="10"/>
        <rFont val="Soberana Sans"/>
        <family val="2"/>
      </rPr>
      <t>Sin Información,Sin Justificación</t>
    </r>
  </si>
  <si>
    <r>
      <t xml:space="preserve">Tasa de mortalidad por cáncer cérvico uterino
</t>
    </r>
    <r>
      <rPr>
        <sz val="10"/>
        <rFont val="Soberana Sans"/>
        <family val="2"/>
      </rPr>
      <t>Sin Información,Sin Justificación</t>
    </r>
  </si>
  <si>
    <r>
      <t xml:space="preserve">Porcentaje de cambio entre el año base y el año de registro de casos nuevos confirmados de VIH por transmisión vertical
</t>
    </r>
    <r>
      <rPr>
        <sz val="10"/>
        <rFont val="Soberana Sans"/>
        <family val="2"/>
      </rPr>
      <t>Sin Información,Sin Justificación</t>
    </r>
  </si>
  <si>
    <r>
      <t xml:space="preserve">Prevalencia de obesidad en niños de 5 a 11 años de edad
</t>
    </r>
    <r>
      <rPr>
        <sz val="10"/>
        <rFont val="Soberana Sans"/>
        <family val="2"/>
      </rPr>
      <t>Sin Información,Sin Justificación</t>
    </r>
  </si>
  <si>
    <r>
      <t xml:space="preserve">Porcentaje de cobertura de vacunación con esquema completo en menores de un año
</t>
    </r>
    <r>
      <rPr>
        <sz val="10"/>
        <rFont val="Soberana Sans"/>
        <family val="2"/>
      </rPr>
      <t>Sin Información,Sin Justificación</t>
    </r>
  </si>
  <si>
    <r>
      <t xml:space="preserve">Proporción de adolescentes embarazadas
</t>
    </r>
    <r>
      <rPr>
        <sz val="10"/>
        <rFont val="Soberana Sans"/>
        <family val="2"/>
      </rPr>
      <t>Sin Información,Sin Justificación</t>
    </r>
  </si>
  <si>
    <r>
      <t xml:space="preserve">Prevalencia de obesidad en niños de 5 a 9 años de edad
</t>
    </r>
    <r>
      <rPr>
        <sz val="10"/>
        <rFont val="Soberana Sans"/>
        <family val="2"/>
      </rPr>
      <t>Sin Información,Sin Justificación</t>
    </r>
  </si>
  <si>
    <r>
      <t xml:space="preserve">Cobertura de atención integral PREVENIMSS
</t>
    </r>
    <r>
      <rPr>
        <sz val="10"/>
        <rFont val="Soberana Sans"/>
        <family val="2"/>
      </rPr>
      <t>Sin Información,Sin Justificación</t>
    </r>
  </si>
  <si>
    <r>
      <t xml:space="preserve">Logro de Aceptantes de primera vez de Métodos Anticonceptivos, en relación con la meta programada en Consulta Externa de Medicina Familiar
</t>
    </r>
    <r>
      <rPr>
        <sz val="10"/>
        <rFont val="Soberana Sans"/>
        <family val="2"/>
      </rPr>
      <t>Sin Información,Sin Justificación</t>
    </r>
  </si>
  <si>
    <r>
      <t xml:space="preserve">Cobertura de detección de cáncer cérvico uterino a través de citología cervical en mujeres de 25 a 64 años
</t>
    </r>
    <r>
      <rPr>
        <sz val="10"/>
        <rFont val="Soberana Sans"/>
        <family val="2"/>
      </rPr>
      <t>Sin Información,Sin Justificación</t>
    </r>
  </si>
  <si>
    <r>
      <t xml:space="preserve">Cobertura de detección de primera vez de diabetes mellitus en población derechohabiente de 20 años y más
</t>
    </r>
    <r>
      <rPr>
        <sz val="10"/>
        <rFont val="Soberana Sans"/>
        <family val="2"/>
      </rPr>
      <t>Sin Información,Sin Justificación</t>
    </r>
  </si>
  <si>
    <r>
      <t xml:space="preserve">Cobertura con esquemas completos de vacunación en niños de un año de edad.
</t>
    </r>
    <r>
      <rPr>
        <sz val="10"/>
        <rFont val="Soberana Sans"/>
        <family val="2"/>
      </rPr>
      <t>Sin Información,Sin Justificación</t>
    </r>
  </si>
  <si>
    <r>
      <t xml:space="preserve">Cobertura de detección de hipertensión arterial en población derechohabiente de 20 años y más
</t>
    </r>
    <r>
      <rPr>
        <sz val="10"/>
        <rFont val="Soberana Sans"/>
        <family val="2"/>
      </rPr>
      <t>Sin Información,Sin Justificación</t>
    </r>
  </si>
  <si>
    <r>
      <t xml:space="preserve">Cobertura de detección de cáncer de mama por mastografía en mujeres de 50 a 69 años
</t>
    </r>
    <r>
      <rPr>
        <sz val="10"/>
        <rFont val="Soberana Sans"/>
        <family val="2"/>
      </rPr>
      <t>Sin Información,Sin Justificación</t>
    </r>
  </si>
  <si>
    <r>
      <t xml:space="preserve">Porcentaje de entrevistas de consejería anticonceptiva
</t>
    </r>
    <r>
      <rPr>
        <sz val="10"/>
        <rFont val="Soberana Sans"/>
        <family val="2"/>
      </rPr>
      <t xml:space="preserve"> Causa : Información estimada al mes de marzo de 2020, con base en el comportamiento observado en el primer trimestre del año anterior.   Las acciones de comunicación educativa especificamente consejería en planificación familiar, se dirijen a la población en etapa reproductiva, tanto mujeres como hombres, con el fin de dar a conocer los factores de riesgo, la gama de metodología anticonceptiva disponible en el Instituto, y favorecer la selección en forma libre, voluntaria e informada un método, conforme a sus necesidades personales, expectativas reproductivas y condición de salud. El logro estimado de78.6% de una meta de 90% se encuentra ligado al logro de aceptantes de métodos anticonceptivos en consulta externa, así como las aceptantes  en el postevento obstétrico que se encuentra en  valores de referencia aceptables. Los factores que intervienen en no alcanzar la meta del periodo son multiples entre ellos se encuentra la rotación del personal de trabajo social y enfermería en los diferentes servicios, así como la falta de coberturas. Tambien se tiene encuenta que al estmar las cifras no necesariamente se establece el logro estimado ya que puede ser mayor. Efecto: La aceptación de un método anticonceptivo en forma informada, favorece la continuidad en el uso del mismo, a fin de planear un embarazo en las mejores condiciones de salud. El no cumplir o superar las metas de entrevitas desfavorece el contar con pacientes con información que permita mejores decisiones en su reproducción. Otros Motivos:</t>
    </r>
  </si>
  <si>
    <r>
      <t xml:space="preserve">Porcentaje de medición de peso y talla en población derechohabiente
</t>
    </r>
    <r>
      <rPr>
        <sz val="10"/>
        <rFont val="Soberana Sans"/>
        <family val="2"/>
      </rPr>
      <t xml:space="preserve"> Causa : Información estimada al mes de marzo de 2020, con base en el comportamiento observado para el primer trimestre del año anterior.    El logro estimado a marzo de 2020 fue  de 25.7% cifra ligeramente inferior a la meta establecida (26.0%).  Los factores que deben continuar forataleciéndose para el logro de la meta son:   - Derivación de los derchohabientes que acuden a la unidad médica por otro motivo  a los módulos PREVENIMSS.  - Estrategias de difusión dentro de las unidades médicas para que la población se realice la detección.  Efecto: El logro alcanzado permitio que a 13,282,347 derechohabientes se les evaluará su estado nutricional y se les otorgaran  recomendaciones relacionadas primordialmente con actividad física y cambios en los hábitos de alimentación, para revertir el problema de sobrepeso/obesidad. Otros Motivos:</t>
    </r>
  </si>
  <si>
    <r>
      <t xml:space="preserve">Porcentaje de Atención Preventiva Integrada 
</t>
    </r>
    <r>
      <rPr>
        <sz val="10"/>
        <rFont val="Soberana Sans"/>
        <family val="2"/>
      </rPr>
      <t xml:space="preserve"> Causa : Información estimada al mes de marzo de 2020, con base en el comportamiento observadopara el primer trimestre del año anterior .      El logro estimado a marzo de 2020 fue  de 89.0% cifra ligeramente superiora la meta establecida (90.0%). Los factores que contribuyeron al logro de la meta fueron: Contar con los insumos PrevenIMSS oportunamente, la derivación de los derechohabientes que acuden a la Unidad de Medicina Familiar por cualquier motivo a los módulos PrevenIMSS y la implementación de la estrategia ChKTE en línea. Efecto: De cada 100 derechohabientes que acudieron a los módulos PREVENIMSS se otorgó a 89 de ellos el paquete completo de acciones preventivas y de promoción de la salud que les corresponde de acuerdo a su grupo de edad y sexo.  Otros Motivos:</t>
    </r>
  </si>
  <si>
    <t>E003</t>
  </si>
  <si>
    <t>Atención a la Salud en el Trabajo</t>
  </si>
  <si>
    <t>4 - Oportunidad en la atención curativa, quirúrgica, hospitalaria y de rehabilitación</t>
  </si>
  <si>
    <t>Contribuir al bienestar social e igualdad mediante el otorgamiento de los servicios de Salud en el Trabajo.</t>
  </si>
  <si>
    <r>
      <t>Tasa de mortalidad de riesgos de trabajo</t>
    </r>
    <r>
      <rPr>
        <i/>
        <sz val="10"/>
        <color indexed="30"/>
        <rFont val="Soberana Sans"/>
        <family val="3"/>
      </rPr>
      <t xml:space="preserve">
</t>
    </r>
  </si>
  <si>
    <t>(Número de defunciones por accidentes y enfermedades de trabajo / Total de trabajadores asegurados en el Seguro de Riesgos de Trabajo)*10,000</t>
  </si>
  <si>
    <t>tasa</t>
  </si>
  <si>
    <t>Los trabajadores asegurados tienen sus derechos (atención y prevención) protegidos en materia de Salud en el Trabajo.</t>
  </si>
  <si>
    <r>
      <t>Índice de calidad de la atención en los servicios de salud en el trabajo</t>
    </r>
    <r>
      <rPr>
        <i/>
        <sz val="10"/>
        <color indexed="30"/>
        <rFont val="Soberana Sans"/>
        <family val="3"/>
      </rPr>
      <t xml:space="preserve">
</t>
    </r>
  </si>
  <si>
    <t>(calidad en los dictámenes de incapacidad permanente y defunción+calidad de los dictámenes de invalidez + satisfacción de empresas usuarias de los servicios de seguridad en el trabajo en el periodo de reporte (t) )/ 3</t>
  </si>
  <si>
    <t>Calidad</t>
  </si>
  <si>
    <t>A Calificación de los probables riesgos de trabajo</t>
  </si>
  <si>
    <r>
      <t>Porcentaje de Calificación de los probables riesgos de trabajo</t>
    </r>
    <r>
      <rPr>
        <i/>
        <sz val="10"/>
        <color indexed="30"/>
        <rFont val="Soberana Sans"/>
        <family val="3"/>
      </rPr>
      <t xml:space="preserve">
</t>
    </r>
  </si>
  <si>
    <t>Número de riesgos de trabajo calificados y terminados en el periodo de reporte (t) / (Número de riesgos de trabajo calificados y terminados en el periodo de reporte (t) + Número de probables riesgos de trabajo pendientes de calificar en el periodo de reporte(t)) x 100</t>
  </si>
  <si>
    <t>Estratégico-Eficacia-Trimestral</t>
  </si>
  <si>
    <t>B Dictamenes de incapacidad permanente o defunción e invalidez autorizados oportunamente</t>
  </si>
  <si>
    <r>
      <t>Porcentaje de dictámenes de incapacidad permanente o defunción e invalidez autorizados oportunamente</t>
    </r>
    <r>
      <rPr>
        <i/>
        <sz val="10"/>
        <color indexed="30"/>
        <rFont val="Soberana Sans"/>
        <family val="3"/>
      </rPr>
      <t xml:space="preserve">
</t>
    </r>
  </si>
  <si>
    <t>(Número de dictámenes de incapacidad permanente o defunción e invalidez autorizados en 15 días o menos por salud en el trabajo, durante el periodo de reporte (t) /número total de dictámenes de incapacidad permanente o defunción e invalidez autorizados, durante el periodo de reporte(t)) x 100</t>
  </si>
  <si>
    <t>Estratégico-Calidad-Trimestral</t>
  </si>
  <si>
    <t>C Acciones eficientes de Prevención de Accidentes de trabajo, en las empresas afiliadas, mediante estudios y programas de Seguridad en el Trabajo realizados</t>
  </si>
  <si>
    <r>
      <t>Porcentaje de variación de la tasa de accidentes de trabajo en empresas intervenidas con programas preventivos de Seguridad en el Trabajo</t>
    </r>
    <r>
      <rPr>
        <i/>
        <sz val="10"/>
        <color indexed="30"/>
        <rFont val="Soberana Sans"/>
        <family val="3"/>
      </rPr>
      <t xml:space="preserve">
</t>
    </r>
  </si>
  <si>
    <t>((Tasa de accidentes de trabajo de las empresas intervenidas, al trimestre que corresponda del año de la medición basal(t0)) - (Tasa de accidentes de trabajo de las empresas intervenidas, al periodo de medición de seguimiento del trimestre que corresponda(t)) / (Tasa de accidentes de trabajo de las empresas intervenidas, al trimestre que corresponda del año de la medición basal(t0)) x 100</t>
  </si>
  <si>
    <t>D Capacitación a los trabajadores en materia de seguridad y Salud en el Trabajo</t>
  </si>
  <si>
    <r>
      <t>Porcentaje de aprovechamiento de los cursos de capacitación</t>
    </r>
    <r>
      <rPr>
        <i/>
        <sz val="10"/>
        <color indexed="30"/>
        <rFont val="Soberana Sans"/>
        <family val="3"/>
      </rPr>
      <t xml:space="preserve">
</t>
    </r>
  </si>
  <si>
    <t>(Calificación inicial / calificación final ) x 100</t>
  </si>
  <si>
    <t>A 1 Accidentes de trabajo dictaminados</t>
  </si>
  <si>
    <r>
      <t>Cumplimiento de las metas de calificación de accidentes de trabajo</t>
    </r>
    <r>
      <rPr>
        <i/>
        <sz val="10"/>
        <color indexed="30"/>
        <rFont val="Soberana Sans"/>
        <family val="3"/>
      </rPr>
      <t xml:space="preserve">
</t>
    </r>
  </si>
  <si>
    <t>(Número de casos de accidentes de trabajo calificados y dictaminados acumulados al trimestre del reporte (t)/Número de casos de accidentes de trabajo proyectados al trimestre del reporte (t)) x 100</t>
  </si>
  <si>
    <t>A 2 Enfermedades de trabajo dictaminadas</t>
  </si>
  <si>
    <r>
      <t>Cumplimiento de las metas de calificación de enfermedades de trabajo</t>
    </r>
    <r>
      <rPr>
        <i/>
        <sz val="10"/>
        <color indexed="30"/>
        <rFont val="Soberana Sans"/>
        <family val="3"/>
      </rPr>
      <t xml:space="preserve">
</t>
    </r>
  </si>
  <si>
    <t>(Número de casos de enfermedades de trabajo calificadas y dictaminadas acumulados al trimestre del reporte (t)/Número de casos de enfermedades de trabajo proyectadas al trimestre del reporte (t)) x 100</t>
  </si>
  <si>
    <t>B 3 Elaboración y autorización de Dictámenes de Incapacidad Permanente o Defunción e Invalidez a través del Módulo Electrónico de Salud en el Trabajo</t>
  </si>
  <si>
    <r>
      <t xml:space="preserve"> Porcentaje de Dictámenes de incapacidad permanente o defunción e invalidez autorizados a través del Módulo Electrónico de Salud en el Trabajo</t>
    </r>
    <r>
      <rPr>
        <i/>
        <sz val="10"/>
        <color indexed="30"/>
        <rFont val="Soberana Sans"/>
        <family val="3"/>
      </rPr>
      <t xml:space="preserve">
</t>
    </r>
  </si>
  <si>
    <t>(Número de dictámenes de incapacidad permanente o defunción e invalidez autorizados en el módulo electrónico de salud en el trabajo al periodo de reporte (t)/  Número de dictámenes de incapacidad permanente o defunción e invalidez autorizados al periodo de reporte (t)) x 100</t>
  </si>
  <si>
    <t>B 4 Incapacidades permanentes o defunciones e invalidez dictaminados</t>
  </si>
  <si>
    <r>
      <t>Cumplimiento de las metas de dictaminación de incapacidades permanente o defunción e invalidez</t>
    </r>
    <r>
      <rPr>
        <i/>
        <sz val="10"/>
        <color indexed="30"/>
        <rFont val="Soberana Sans"/>
        <family val="3"/>
      </rPr>
      <t xml:space="preserve">
</t>
    </r>
  </si>
  <si>
    <t>(Número de casos de  dictámenes de incapacidad permanente o defunción e invalidez acumulados al trimestre del reporte (t)/Número de casos de  dictámenes de incapacidad permanente o defunción e invalidez proyectados al trimestre del reporte (t)) x 100</t>
  </si>
  <si>
    <t>C 5 Seguimientos a las empresas intervenidas con estudios y programas preventivos de seguridad en el trabajo</t>
  </si>
  <si>
    <r>
      <t>Porcentaje de seguimientos realizados en empresas con programas preventivos de seguridad en el trabajo.</t>
    </r>
    <r>
      <rPr>
        <i/>
        <sz val="10"/>
        <color indexed="30"/>
        <rFont val="Soberana Sans"/>
        <family val="3"/>
      </rPr>
      <t xml:space="preserve">
</t>
    </r>
  </si>
  <si>
    <t>(Total de seguimientos realizados a empresas con programas preventivos de seguridad en el trabajo (t) / Total de seguimientos programados a empresas con programas preventivos de seguridad en el trabajo (t)) x 100.</t>
  </si>
  <si>
    <t>C 6 Elaboración de Estudios y Programas Preventivos de Seguridad en el Trabajo, en empresas afiliadas, para la disminución de accidentes de trabajo</t>
  </si>
  <si>
    <r>
      <t>Porcentaje de cumplimiento en la elaboración de estudios y programas preventivos de seguridad en el trabajo</t>
    </r>
    <r>
      <rPr>
        <i/>
        <sz val="10"/>
        <color indexed="30"/>
        <rFont val="Soberana Sans"/>
        <family val="3"/>
      </rPr>
      <t xml:space="preserve">
</t>
    </r>
  </si>
  <si>
    <t>(Número de estudios y programas preventivos de seguridad en el trabajo realizados en empresas afiliadas y centros laborales del Instituto Mexicano del Seguro Social (t) / Número de estudios y programas preventivos de seguridad en el trabajo programados en empresas afiliadas y centros laborales del Instituto Mexicano del Seguro Social (t)) x 100</t>
  </si>
  <si>
    <t>D 7 Cursos de capacitación en seguridad y salud en el trabajo dirigidos a las empresas afiliadas al Instituto Mexicano del Seguro Social</t>
  </si>
  <si>
    <r>
      <t>Porcentaje de cumplimiento en la capacitación de trabajadores en seguridad y salud en el trabajo</t>
    </r>
    <r>
      <rPr>
        <i/>
        <sz val="10"/>
        <color indexed="30"/>
        <rFont val="Soberana Sans"/>
        <family val="3"/>
      </rPr>
      <t xml:space="preserve">
</t>
    </r>
  </si>
  <si>
    <t>(Número de trabajadores de empresas afiliadas y centros laborales del IMSS capacitados en seguridad y salud en el trabajo (t) / Número de trabajadores de empresas afiliadas y centros laborales del IMSS a capacitar en seguridad y salud en el trabajo (t)) x 100.</t>
  </si>
  <si>
    <r>
      <t xml:space="preserve">Tasa de mortalidad de riesgos de trabajo
</t>
    </r>
    <r>
      <rPr>
        <sz val="10"/>
        <rFont val="Soberana Sans"/>
        <family val="2"/>
      </rPr>
      <t>Sin Información,Sin Justificación</t>
    </r>
  </si>
  <si>
    <r>
      <t xml:space="preserve">Índice de calidad de la atención en los servicios de salud en el trabajo
</t>
    </r>
    <r>
      <rPr>
        <sz val="10"/>
        <rFont val="Soberana Sans"/>
        <family val="2"/>
      </rPr>
      <t>Sin Información,Sin Justificación</t>
    </r>
  </si>
  <si>
    <r>
      <t xml:space="preserve">Porcentaje de Calificación de los probables riesgos de trabajo
</t>
    </r>
    <r>
      <rPr>
        <sz val="10"/>
        <rFont val="Soberana Sans"/>
        <family val="2"/>
      </rPr>
      <t xml:space="preserve"> Causa : Los servicios de Salud en Trabajo emiten citatorios a los asegurados para presentarse a concluir el tramite de calificación de los Riesgos de Trabajo cuando no acuden. Para desarrollar esta actividad, los servicios de Salud en el Trabajo se apoyan en el servicio postal contratado en cada Delegación, actualmente no se ha concretado en la totalidad de las delegaciones dicha contratación. Efecto: 9.48 punto por debajo de la meta. Otros Motivos:</t>
    </r>
  </si>
  <si>
    <r>
      <t xml:space="preserve">Porcentaje de dictámenes de incapacidad permanente o defunción e invalidez autorizados oportunamente
</t>
    </r>
    <r>
      <rPr>
        <sz val="10"/>
        <rFont val="Soberana Sans"/>
        <family val="2"/>
      </rPr>
      <t xml:space="preserve"> Causa : Los médicos de los servicios de salud en el trabajo otorgan en forma oportuna la dictaminación de una incapacidad permanente o defunción o invalidez, solo retrasándose en aquellos servicios donde hay falta de personal.  Efecto: 0.51 puntos por arriba de la meta. Otros Motivos:</t>
    </r>
  </si>
  <si>
    <r>
      <t xml:space="preserve">Porcentaje de variación de la tasa de accidentes de trabajo en empresas intervenidas con programas preventivos de Seguridad en el Trabajo
</t>
    </r>
    <r>
      <rPr>
        <sz val="10"/>
        <rFont val="Soberana Sans"/>
        <family val="2"/>
      </rPr>
      <t xml:space="preserve"> Causa : No ha existido compromiso, ni han dado facilidades de las empresas intervenidas con estudio y programa preventivo de seguridad e higiene en el trabajo, para la implementación de las medidas preventivas, por lo que no se ha incidido en la disminución de los accidentes de trabajo del centro de trabajo, de acuerdo a lo programado. Efecto: El indicador registra un valor de 35 por ciento, que representa una variación de 5 % por debajo de la referencia de 40 por ciento. Otros Motivos:</t>
    </r>
  </si>
  <si>
    <r>
      <t xml:space="preserve">Porcentaje de aprovechamiento de los cursos de capacitación
</t>
    </r>
    <r>
      <rPr>
        <sz val="10"/>
        <rFont val="Soberana Sans"/>
        <family val="2"/>
      </rPr>
      <t xml:space="preserve"> Causa : Los trabajadores capacitados en materia de seguridad y salud en el trabajo han obtenido un aprovechamiento del 5.7 por ciento menor a lo referido en el trimestre. Efecto: Trabajadores con conocimiento en materia de seguridad e higiene en el trabajo. Otros Motivos:</t>
    </r>
  </si>
  <si>
    <r>
      <t xml:space="preserve">Cumplimiento de las metas de calificación de accidentes de trabajo
</t>
    </r>
    <r>
      <rPr>
        <sz val="10"/>
        <rFont val="Soberana Sans"/>
        <family val="2"/>
      </rPr>
      <t xml:space="preserve"> Causa : En los meses de enero y febrero, se ha dado preferencia a la calificación de casos que todavía estaban pendientes del año pasado, además que no se cuenta en algunas delegaciones con el servicio postal, ya que esta en proceso de contratación. Efecto: 0.8 punto por debajo de la meta. Otros Motivos:</t>
    </r>
  </si>
  <si>
    <r>
      <t xml:space="preserve">Cumplimiento de las metas de calificación de enfermedades de trabajo
</t>
    </r>
    <r>
      <rPr>
        <sz val="10"/>
        <rFont val="Soberana Sans"/>
        <family val="2"/>
      </rPr>
      <t xml:space="preserve"> Causa : En los meses de enero y febrero, se ha dado preferencia a la calificación de casos que todavía estaban pendientes del año pasado, además que no se cuenta en algunas delegaciones con el servicio postal, ya que esta en proceso de contratación. Efecto: 0.21 punto por debajo de la meta. Otros Motivos:</t>
    </r>
  </si>
  <si>
    <r>
      <t xml:space="preserve"> Porcentaje de Dictámenes de incapacidad permanente o defunción e invalidez autorizados a través del Módulo Electrónico de Salud en el Trabajo
</t>
    </r>
    <r>
      <rPr>
        <sz val="10"/>
        <rFont val="Soberana Sans"/>
        <family val="2"/>
      </rPr>
      <t xml:space="preserve"> Causa : Se mantiene el uso de los sistemas institucionales, las Coordinaciones Delegacionales de Salud en el Trabajo implementan estrategias oportunas para facilitar el cumplimiento del indicador, utilizando la Mesa de Servicio de manera eficaz para resolver los casos que presentaron alguna problemática.  Efecto: 0.63 puntos por abajo de la meta. Otros Motivos:</t>
    </r>
  </si>
  <si>
    <r>
      <t xml:space="preserve">Cumplimiento de las metas de dictaminación de incapacidades permanente o defunción e invalidez
</t>
    </r>
    <r>
      <rPr>
        <sz val="10"/>
        <rFont val="Soberana Sans"/>
        <family val="2"/>
      </rPr>
      <t xml:space="preserve"> Causa : Los médicos de los servicios de salud en el trabajo otorgan en forma oportuna la dictaminación de una incapacidad permanente o defunción o invalidez, solo retrasándose en aquellos servicios donde hay falta de personal, o cuando el caso amerita mayor cantidad de exámenes médicos para otorgar de manera justa lo que le corresponde al trabajador. Efecto: 0.36 puntos por abajo de la meta. Otros Motivos:</t>
    </r>
  </si>
  <si>
    <r>
      <t xml:space="preserve">Porcentaje de seguimientos realizados en empresas con programas preventivos de seguridad en el trabajo.
</t>
    </r>
    <r>
      <rPr>
        <sz val="10"/>
        <rFont val="Soberana Sans"/>
        <family val="2"/>
      </rPr>
      <t xml:space="preserve"> Causa : No se a tenido facilidades por parte de las empresas para llevar a cabo de los seguimientos de acuerdo a su programación, lo que se han visto disminuidos en 1.29 puntos porcentuales con relación a la referencia trimestral de 22 por ciento. Efecto: No se esta cumpliendo con los seguimientos a las empresas con programa preventivo de seguridad en el trabajo, de acuerdo a lo programado. Otros Motivos:</t>
    </r>
  </si>
  <si>
    <r>
      <t xml:space="preserve">Porcentaje de cumplimiento en la elaboración de estudios y programas preventivos de seguridad en el trabajo
</t>
    </r>
    <r>
      <rPr>
        <sz val="10"/>
        <rFont val="Soberana Sans"/>
        <family val="2"/>
      </rPr>
      <t xml:space="preserve"> Causa : Las empresas no han permitido, ni dado facilidades a la entrada de los Especialistas en Seguridad en el Trabajo, para el desarrollo de los Estudios y Programas preventivos de seguridad e higiene en el trabajo, con lo que se tiene un registro de este indicador de 13.7 por ciento inferior a lo planeado en este periodo, por debajo al valor de referencia del trimestre que es de 28.57. Efecto: Menor número de empresas con condiciones de seguridad e higiene en el trabajo de acuerdo a lo normado. Otros Motivos:</t>
    </r>
  </si>
  <si>
    <r>
      <t xml:space="preserve">Porcentaje de cumplimiento en la capacitación de trabajadores en seguridad y salud en el trabajo
</t>
    </r>
    <r>
      <rPr>
        <sz val="10"/>
        <rFont val="Soberana Sans"/>
        <family val="2"/>
      </rPr>
      <t xml:space="preserve"> Causa : En este periodo la demanda de las empresas por el servicio de capacitación en seguridad y salud en el trabajo disminuyo en comparación a lo planeado. Efecto: Menor número de trabajadores capacitados, en materia de seguridad e higiene en el trabajo. Otros Motivos:</t>
    </r>
  </si>
  <si>
    <t>E004</t>
  </si>
  <si>
    <t>Investigación y desarrollo tecnológico en salud</t>
  </si>
  <si>
    <t>Perspectiva de Género</t>
  </si>
  <si>
    <t>3 - Desarrollo Económico</t>
  </si>
  <si>
    <t>8 - Ciencia, Tecnología e Innovación</t>
  </si>
  <si>
    <t>1 - Investigación Científica</t>
  </si>
  <si>
    <t>24 - Investigación en salud pertinente y de excelencia académica</t>
  </si>
  <si>
    <t>Contribuir al desarrollo económico incluyente mediante Consolidar la Investigación en Salud, en beneficio de la salud de los Derechohabientes del IMSS.</t>
  </si>
  <si>
    <r>
      <t>Porcentaje de Investigadores que pertenecen al Sistema Nacional de Investigadores</t>
    </r>
    <r>
      <rPr>
        <i/>
        <sz val="10"/>
        <color indexed="30"/>
        <rFont val="Soberana Sans"/>
        <family val="3"/>
      </rPr>
      <t xml:space="preserve">
</t>
    </r>
  </si>
  <si>
    <t xml:space="preserve">[(Número de Investigadores del Instituto Mexicano del Seguro Social que pertenecen al Sistema Nacional de Investigadores en el periodo t) / (Total de Investigadores del Instituto Mexicano del Seguro Social en el periodo t)] x 100     </t>
  </si>
  <si>
    <r>
      <t>Porcentaje de Artículos Científicas generados por el IMSS que son publicados en revistas científicas referentes a nivel internacional, con el mayor factor de impacto al ubicarse en cuartiles 1 y 2.</t>
    </r>
    <r>
      <rPr>
        <i/>
        <sz val="10"/>
        <color indexed="30"/>
        <rFont val="Soberana Sans"/>
        <family val="3"/>
      </rPr>
      <t xml:space="preserve">
</t>
    </r>
  </si>
  <si>
    <t xml:space="preserve">[(Número de Artículos Científicos generados por personal Institucional, que han sido publicados en revistas incorporadas al Journal Citation Report, incluidas en los Cuartiles 1 y 2, en el periodo t) / (Número de Artículos Científicos generados por personal Institucional, que han sido publicados en revistas incorporadas al Journal Citation Report incluidas en los Cuartiles 1, 2, 3 y 4, en el periodo t)] x 100    </t>
  </si>
  <si>
    <t>Los Derechohabientes del IMSS favorecen su estado de salud con la contribución de los productos científicos de calidad generados por la Investigación en Salud desarrollada en el Instituto.</t>
  </si>
  <si>
    <r>
      <t>Porcentaje de Artículos Científicos publicados en revistas científicas con Factor de Impacto</t>
    </r>
    <r>
      <rPr>
        <i/>
        <sz val="10"/>
        <color indexed="30"/>
        <rFont val="Soberana Sans"/>
        <family val="3"/>
      </rPr>
      <t xml:space="preserve">
</t>
    </r>
  </si>
  <si>
    <t>[(Número de Artículos Científicos generados por personal Institucional, que han sido publicados en revistas científicas incorporadas al Journal Citation Report, en el periodo t) / (Número de Artículos Científicos generados por personal Institucional, que han sido publicados en revistas científicas, en el periodo t)] x 100</t>
  </si>
  <si>
    <r>
      <t>Porcentaje de Protocolos de Investigación Científica y Desarrollo Tecnológico relacionados a los Principales Problemas de Salud de los Derechohabientes del IMSS.</t>
    </r>
    <r>
      <rPr>
        <i/>
        <sz val="10"/>
        <color indexed="30"/>
        <rFont val="Soberana Sans"/>
        <family val="3"/>
      </rPr>
      <t xml:space="preserve">
</t>
    </r>
  </si>
  <si>
    <t>[(Número de Protocolos de Investigación Científica y Desarrollo Tecnológico relacionados a los Principales Problemas de Salud de los Derechohabientes del IMSS, en el periodo t)  /  (Número de Protocolos de Investigación Científica y Desarrollo Tecnológico aprobados para su implementación en el IMSS, en el periodo t)]  x  100</t>
  </si>
  <si>
    <t>A Recursos humanos formados en Maestrías y Doctorados.</t>
  </si>
  <si>
    <r>
      <t>Tasa de Variación de Personal Institucional Graduado de cursos de maestría y doctorado</t>
    </r>
    <r>
      <rPr>
        <i/>
        <sz val="10"/>
        <color indexed="30"/>
        <rFont val="Soberana Sans"/>
        <family val="3"/>
      </rPr>
      <t xml:space="preserve">
</t>
    </r>
  </si>
  <si>
    <t>([(Número de Personal IMSS que obtienen el grado de maestría y doctorado en el periodo t) / (Número de Personal IMSS que obtienen el grado de maestría y doctorado de maestría y doctorado en el periodo t-k)] - (1)) x 100</t>
  </si>
  <si>
    <t>Tasa de variación</t>
  </si>
  <si>
    <t>B Protocolos de Investigación Científica y Desarrollo Tecnológico Aprobados.</t>
  </si>
  <si>
    <r>
      <t>Tasa de variación de Protocolos de Investigación Científica y Desarrollo Tecnológico aprobados en el IMSS.</t>
    </r>
    <r>
      <rPr>
        <i/>
        <sz val="10"/>
        <color indexed="30"/>
        <rFont val="Soberana Sans"/>
        <family val="3"/>
      </rPr>
      <t xml:space="preserve">
</t>
    </r>
  </si>
  <si>
    <t>[[(Número de Protocolos de Investigación Científica y Desarrollo Tecnológico Aprobados en el IMSS  durante el periodo t) / (Número de Protocolos de Investigación Científica y Desarrollo Tecnológico Aprobados en el IMSS  durante el periodo t-k)] - (1)] x 100</t>
  </si>
  <si>
    <t>A 1 Apoyo económico para cursar maestrías y doctorados.</t>
  </si>
  <si>
    <r>
      <t>Tasa de variación del número de apoyos económicos complementarios  otorgados a alumnos inscritos y vigentes en Programas Académicos de Maestría o Doctorado enlistados en el Programa Nacional de Posgrados de Calidad.</t>
    </r>
    <r>
      <rPr>
        <i/>
        <sz val="10"/>
        <color indexed="30"/>
        <rFont val="Soberana Sans"/>
        <family val="3"/>
      </rPr>
      <t xml:space="preserve">
</t>
    </r>
  </si>
  <si>
    <t>[(Número de apoyos económicos complementarios otorgados a alumnos inscritos y vigentes en Programas Académicos de Maestría o Doctorado listados en el Programa Nacional de Posgrados de Calidad, en el periodo t) / (Número de apoyos económicos complementarios otorgados a alumnos inscritos y vigentes en Programas Académicos de Maestría o Doctorado listados en el Programa Nacional de Posgrados de Calidad, en el periodo t-1)]  -1)]  x 100</t>
  </si>
  <si>
    <t>Gestión-Eficacia-Semestral</t>
  </si>
  <si>
    <t>B 2 Evaluación de Protocolos de Investigación Científica y Desarrollo Tecnológico</t>
  </si>
  <si>
    <r>
      <t xml:space="preserve">Porcentaje de Comités Locales de Investigación en Salud activos que evalúan Protocolos de Investigación Científica y Desarrollo Tecnológico. </t>
    </r>
    <r>
      <rPr>
        <i/>
        <sz val="10"/>
        <color indexed="30"/>
        <rFont val="Soberana Sans"/>
        <family val="3"/>
      </rPr>
      <t xml:space="preserve">
</t>
    </r>
  </si>
  <si>
    <t xml:space="preserve">[(Número de Comités Locales de Investigación en Salud activos en el Instituto Mexicano del Seguro Social) / (Total de Comités Locales de Investigación yen Salud del Instituto Mexicano del Seguro Social)] x 100     </t>
  </si>
  <si>
    <r>
      <t xml:space="preserve">Porcentaje de Investigadores que pertenecen al Sistema Nacional de Investigadores
</t>
    </r>
    <r>
      <rPr>
        <sz val="10"/>
        <rFont val="Soberana Sans"/>
        <family val="2"/>
      </rPr>
      <t>Sin Información,Sin Justificación</t>
    </r>
  </si>
  <si>
    <r>
      <t xml:space="preserve">Porcentaje de Artículos Científicas generados por el IMSS que son publicados en revistas científicas referentes a nivel internacional, con el mayor factor de impacto al ubicarse en cuartiles 1 y 2.
</t>
    </r>
    <r>
      <rPr>
        <sz val="10"/>
        <rFont val="Soberana Sans"/>
        <family val="2"/>
      </rPr>
      <t xml:space="preserve"> Causa : La causa fue debido a que el Instituto continua favoreciendo que su personal de salud  desarrolle actividades de investigación en salud de relevancia y con los más altos estándares de calidad internacional; por lo que, publicar en Revistas ubicadas en Cuartiles Q1 y Q2,  requiere de mayor rigurosidad para la aceptación de los Resultados de Investigación que serán publicados en éste tipo de Revistas de vanguardia Internacional, altamente valoradas por sus aportaciones en cada Área de Conocimiento Médico Científico; mismas, que permiten la actualización de los Procesos de Atención Médica que contribuyen a mejorar la calidad de los Servicios de Prestaciones Médicas que el Instituto oferta a sus Derechohabientes.  Destaca el siguiente hecho, es el cuarto año que se implementa esta valuación en  el IMSS, por lo que, el Instituto continúa siendo pionero entre las Instituciones de Salud Mexicanas, al adoptar éste innovador sistema de evaluación. Efecto: El efecto de la evaluación del desempeño científico que se aplica en el IMSS, al valorar el cuartil al que pertenecen las Revistas con Factor de Impacto en que se publican resultados de sus Investigación, ha motivado al Personal Institucional para publicar artículos científicos en Revistas con alto impacto Internacional y de vanguardia para cada Área de Conocimiento Médico Científico; de ello, se destacan dos hechos: *Respecto al numerador,  el incremento en el número absoluto de artículos científicos publicados en Revistas con factor de impacto incluidas en los Cuartiles 1 y 2; registrando  variaciones de +163.2% (+62),  +66.7% (+40) y -2% (-2), respecto a lo reportado en los mismos periodos en los ejercicio 2017, 2018 y 2019, respectivamente. *Respecto al denominador,  el incremento en el número absoluto de artículos científicos publicados en Revistas con factor de impacto; registrando  variaciones de +99.1% (+113),  +64.5% (+89) y +18.2% (+35), respecto a lo reportado en los mismos periodos en los ejercicio 2017, 2018 y 2019, respectivamente. El IMSS genera publicaciones de vanguardia internacional, influyentes a nivel internacional para la áreas de conocimiento médico - científico, que contribuyen en la actualización y mejora de los Procesos de Atención Médica Internacional, mismas  que  contribuyen  para mejorar la Prestación de Servicios Médicos para los Derechohabientes de nuestro Instituto. Otros Motivos:Por tal razón, debe considerarse que el proceso de publicación de un artículo científico implica la intervención de factores externos a la Institución que pueden condicionar fluctuaciones en los resultados de acuerdo a su aceptación por las Revistas Médico Científicas arbitradas.</t>
    </r>
  </si>
  <si>
    <r>
      <t xml:space="preserve">Porcentaje de Artículos Científicos publicados en revistas científicas con Factor de Impacto
</t>
    </r>
    <r>
      <rPr>
        <sz val="10"/>
        <rFont val="Soberana Sans"/>
        <family val="2"/>
      </rPr>
      <t xml:space="preserve"> Causa : La causa fue debido a que  el IMSS ha consolidado el Programa Estratégico para Fortalecer la Investigación Científica Institucional, cuyo objetivo es incrementar el número de artículos publicados por personal de la salud adscrito a las Unidades Médicas y a las Unidades / Centros de Investigación en Salud del IMSS; derivado de lo anterior, el Instituto favoreció que su personal de salud  desarrolle actividades de investigación científica y desarrollo tecnológico en salud de relevancia y con los más altos estándares de calidad internacional.  Siendo así, el personal del IMSS se encuentra motivado para competir internacionalmente con la publicación de sus resultados de investigación en las Revistas Internacionales de vanguardia. Efecto: El efecto fue la aceptación de los resultados de investigación científica generados por Personal Institucional para ser publicados por las Revistas con factor de impacto; logrando el cumplimiento de la meta propuesta para el periodo de reporte. Se destaca que el incremento en el numerador, respecto al número absoluto de artículos científicos publicados en Revistas con factor de impacto; registrando  variaciones de +99.1% (+113),  +64.5% (+89) y +18.2% (+35), respecto a lo reportado en los mismos periodos en los ejercicio 2017, 2018 y 2019, respectivamente. El IMSS genera publicaciones de vanguardia internacional que contribuyen en la actualización y mejora de los Procesos de Atención Médica Internacional, mismas  que  contribuyen  para mejorar la Prestación de Servicios Médicos para los Derechohabientes de nuestro Instituto. Otros Motivos:Por tal razón, debe considerarse que el proceso de publicación de un artículo científico implica la intervención de factores externos a la Institución que pueden condicionar fluctuaciones en los resultados de acuerdo a su aceptación por las Revistas Médico Científicas arbitradas.</t>
    </r>
  </si>
  <si>
    <r>
      <t xml:space="preserve">Porcentaje de Protocolos de Investigación Científica y Desarrollo Tecnológico relacionados a los Principales Problemas de Salud de los Derechohabientes del IMSS.
</t>
    </r>
    <r>
      <rPr>
        <sz val="10"/>
        <rFont val="Soberana Sans"/>
        <family val="2"/>
      </rPr>
      <t xml:space="preserve"> Causa : La causa fue debido a que en Enero del 2019, fue emitido el Programa Institucional del Instituto Mexicano del Seguro Social 2019 ¿ 2024, en donde se contempla dar  especial impulso a la Investigación Científica y Desarrollo Tecnológico vinculándola a la atención médica a fin de contribuir al bienestar de la población, mediante la acción ¿2.4.5 Impulsar la Investigación clínica, biomédica y social, priorizando el abordaje de los principales problemas de salud bajo el modelo de atención integral a la salud¿. Para favorecer la instrumentación de ésta acción, el Instituto ajustó los Principales Problemas de Salud a atender integralmente en un modelo preventivo; identificando la importancia de las patologías, y agrupándolas en aquellas que concentran el 80% de los Años de Vida Saludables Perdidos. Así, las patologías quedaron agrupadas en una nueva lista que comprende: 1) Enfermedades Cardio Vasculares y Circulatorias, 2) Diabetes Mellitus, 3) Enfermedades que requieren atención por Traumatología y Ortopedia, 4) Neoplasias Malignas, 5) Enfermedades de los Órganos de los Sentidos, 6) Enfermedades Digestivas, 7) Enfermedades Respiratorias Crónicas, 8) Salud Reproductiva, Condiciones Neonatales, y Anomalías Congénitas, 9) Desórdenes Mentales y del Comportamiento, 10) Enfermedades Neurológicas. Efecto: El efecto fue el Registro de Protocolos de Investigación Científica y Desarrollo Tecnológico, propuestos por personal institucional, que cumplen con los estándares internacionales para su autorización  y que se apegan a las principales causas de morbi-mortalidad que aquejan a los Derechohabientes del IMSS;  logrando el cumplimiento de la meta propuesta para el periodo de reporte. Otros Motivos:Por tal razón, debe considerarse que la elaboración de protocolos de investigación científica por el personal de salud requiere tanto de un medio laboral favorable para desarrollar actividades de investigación en salud que cumplan con estándares internacionales para su autorización como de interés y motivación individuales. </t>
    </r>
  </si>
  <si>
    <r>
      <t xml:space="preserve">Tasa de Variación de Personal Institucional Graduado de cursos de maestría y doctorado
</t>
    </r>
    <r>
      <rPr>
        <sz val="10"/>
        <rFont val="Soberana Sans"/>
        <family val="2"/>
      </rPr>
      <t>Sin Información,Sin Justificación</t>
    </r>
  </si>
  <si>
    <r>
      <t xml:space="preserve">Tasa de variación de Protocolos de Investigación Científica y Desarrollo Tecnológico aprobados en el IMSS.
</t>
    </r>
    <r>
      <rPr>
        <sz val="10"/>
        <rFont val="Soberana Sans"/>
        <family val="2"/>
      </rPr>
      <t xml:space="preserve"> Causa : La causa de incremento en el logro obtenido respecto a la meta propuesta para el periodo de reporte, fue debido a:   i) la continuidad en la instrumentación del Programa de Monitoreo de la Integración y Funcionamiento de los Comités Locales de Investigación en Salud (CLIS) y Comités de Ética en Investigación (CEI), con lo que se permitió dar cumplimiento al documento normativo institucional que se denomina "Procedimiento para la evaluación, registro, seguimiento, enmienda y cancelación de protocolos presentados ante el Comité Local de Investigación en Salud y el Comité Local de Ética en Investigación.- Clave 2810-003-002";   ii)  la consolidación de la actualización del Módulo electrónico que permite su instrumentación mediante el Sistema de Registro Electrónico de la Coordinación de Investigación en Salud;  la actualización de ésta herramienta electrónica ha resultado fundamental para mejorar la evaluación y registro de los Protocolos de Investigación Científica y Desarrollo Tecnológico, que ha derivado en el incremento de Protocolos Dictaminados.   Efecto: El efecto fue un mayor número de Protocolos de Investigación Científica y Desarrollo Tecnológico dictaminados por  Comités Locales de Investigación en Salud;  logrando mayor cumplimiento de la meta propuesta para el periodo de reporte. Otros Motivos:Por tal razón, debe considerarse que la elaboración de protocolos de investigación científica por el personal de salud requiere tanto de un medio laboral favorable para desarrollar actividades de investigación en salud que cumplan con estándares internacionales para su autorización como de interés y motivación individuales.   Debe considerarse que el proceso de integración de los Comités Locales de Investigación en Salud (CLIS) deben apegarse a las disposiciones de la  Ley  General de Salud y su Reglamento en materia de Investigación en Salud, que implica la intervención de factores externos a la Institución (COFEPRIS y CONBIOETICA) que pueden condicionar fluctuaciones en el número de Protocolos de Investigación Científica y Desarrollo Tecnológico que son dictaminados.</t>
    </r>
  </si>
  <si>
    <r>
      <t xml:space="preserve">Tasa de variación del número de apoyos económicos complementarios  otorgados a alumnos inscritos y vigentes en Programas Académicos de Maestría o Doctorado enlistados en el Programa Nacional de Posgrados de Calidad.
</t>
    </r>
    <r>
      <rPr>
        <sz val="10"/>
        <rFont val="Soberana Sans"/>
        <family val="2"/>
      </rPr>
      <t>Sin Información,Sin Justificación</t>
    </r>
  </si>
  <si>
    <r>
      <t xml:space="preserve">Porcentaje de Comités Locales de Investigación en Salud activos que evalúan Protocolos de Investigación Científica y Desarrollo Tecnológico. 
</t>
    </r>
    <r>
      <rPr>
        <sz val="10"/>
        <rFont val="Soberana Sans"/>
        <family val="2"/>
      </rPr>
      <t xml:space="preserve"> Causa : La causa fue debido a que el Instituto continúa favoreciendo que los Comités Locales de Investigación en Salud (CLIS) cumplan con los requerimientos de la Ley  General de Salud y su Reglamento en materia de Investigación en Salud, a fin de evaluar las propuestas de Investigación Científica y  Desarrollo Tecnológico  y garantizar que cumplan con estándares  nacionales e internacionales para su autorización.  Por lo tanto, el número de CLIS con Registro emitido por COFEPRIS se ha incrementado; en tanto, debido al número de recambios de integrantes en los CLIS por jubilaciones registradas durante el periodo de reporte, ha disminuido el número de CLIS activos, mientras se realizan los ajustes en la incorporación nuevos integrantes. Efecto: El efecto fue que ha disminuido temporalmente el número de Comités Locales de Investigación en Salud y Comités de Ética en Investigación que se encuentra activos, en tanto consolidan su integración en apego a los lineamientos establecidos por la Comisión Federal para la Protección contra Riesgos Sanitarios (COFEPRIS) y por la Comisión Nacional de Bioética (CONBIOETICA). Otros Motivos:Por tal razón, debe considerarse que el proceso de integración de los Comités Locales de Investigación en Salud deben apegarse a las disposiciones de la  Ley  General de Salud y su Reglamento en materia de Investigación en Salud, que implica la intervención de factores externos a la Institución (COFEPRIS) que pueden condicionar fluctuaciones en los resultados de acuerdo a su aceptación.</t>
    </r>
  </si>
  <si>
    <t>E006</t>
  </si>
  <si>
    <t>Recaudación de ingresos obrero patronales</t>
  </si>
  <si>
    <t>3 - Generación de Recursos para la Salud</t>
  </si>
  <si>
    <t>5 - Servicios de incorporación y recaudación</t>
  </si>
  <si>
    <t>Contribuir al bienestar social e igualdad mediante la recaudación eficiente de las cuotas obrero-patronales, con una mayor incorporación y una mejor fiscalización y cobranza.</t>
  </si>
  <si>
    <r>
      <t>Tasa de variación bianual en el número de población derechohabiente adscrita a unidad de medicina familiar.</t>
    </r>
    <r>
      <rPr>
        <i/>
        <sz val="10"/>
        <color indexed="30"/>
        <rFont val="Soberana Sans"/>
        <family val="3"/>
      </rPr>
      <t xml:space="preserve">
</t>
    </r>
  </si>
  <si>
    <t>((Número de población derechohabiente adscrita a unidad de medicina familiar al semestre t) / (Número de población derechohabiente adscrita unidad de medicina familiar al semestre t-4)-1) x 100</t>
  </si>
  <si>
    <t>Las cuotas obrero-patronales son recaudadas eficientemente con una mayor incorporación y una mejor fiscalización y cobranza.</t>
  </si>
  <si>
    <r>
      <t>Tasa de variación bianual en la recaudación por ingresos obrero-patronales.</t>
    </r>
    <r>
      <rPr>
        <i/>
        <sz val="10"/>
        <color indexed="30"/>
        <rFont val="Soberana Sans"/>
        <family val="3"/>
      </rPr>
      <t xml:space="preserve">
</t>
    </r>
  </si>
  <si>
    <t>((Importe nominal acumulado de los ingresos obrero-patronales al semestre t) / (Importe nominal acumulado de los ingresos obrero-patronales al semestre t-4)-1) X 100</t>
  </si>
  <si>
    <t>A Cobranza y Fiscalización de cuotas obrero-patronales optimizadas.</t>
  </si>
  <si>
    <r>
      <t>Razón de la mora en días de emisión</t>
    </r>
    <r>
      <rPr>
        <i/>
        <sz val="10"/>
        <color indexed="30"/>
        <rFont val="Soberana Sans"/>
        <family val="3"/>
      </rPr>
      <t xml:space="preserve">
</t>
    </r>
  </si>
  <si>
    <t>((Saldo de la cartera en mora al semestre t )/(Importe promedio diario de la Emisión Mensual Anticipada incluyendo al IMSS como patrón, al semestre t))</t>
  </si>
  <si>
    <t>Días</t>
  </si>
  <si>
    <r>
      <t>Porcentaje de las cuotas obrero-patronales pagadas oportunamente.</t>
    </r>
    <r>
      <rPr>
        <i/>
        <sz val="10"/>
        <color indexed="30"/>
        <rFont val="Soberana Sans"/>
        <family val="3"/>
      </rPr>
      <t xml:space="preserve">
</t>
    </r>
  </si>
  <si>
    <t>((Importe acumulado de la Emisión Mensual Anticipada de las modalidades 10, 13 y 17 pagado oportunamente al semestre t)/(Importe de la Emisión Total Ajustada de las modalidades 10, 13 y 17 al semestre t)) x 100</t>
  </si>
  <si>
    <t>Estratégico-Economía-Semestral</t>
  </si>
  <si>
    <t>B Incorporación de asegurados trabajadores optimizada.</t>
  </si>
  <si>
    <r>
      <t>Tasa de variación bianual en el número de asegurados trabajadores.</t>
    </r>
    <r>
      <rPr>
        <i/>
        <sz val="10"/>
        <color indexed="30"/>
        <rFont val="Soberana Sans"/>
        <family val="3"/>
      </rPr>
      <t xml:space="preserve">
</t>
    </r>
  </si>
  <si>
    <t>((Número de asegurados trabajadores promedio al semestre t) / (Número de asegurados trabajadores promedio al semestre t-4)-1) x 100</t>
  </si>
  <si>
    <r>
      <t>Tasa de variación bianual en el salario base asociado a asegurados trabajadores.</t>
    </r>
    <r>
      <rPr>
        <i/>
        <sz val="10"/>
        <color indexed="30"/>
        <rFont val="Soberana Sans"/>
        <family val="3"/>
      </rPr>
      <t xml:space="preserve">
</t>
    </r>
  </si>
  <si>
    <t>((Salario base de cotización asociado a asegurados trabajadores registrado en promedio al semestre t) / (Salario base de cotización asociado a asegurados trabajadores registrado en promedio al semestre t-4)-1) x 100</t>
  </si>
  <si>
    <t>B 1 Compartida 1: Digitalización de los trámites de incorporación al IMSS.</t>
  </si>
  <si>
    <r>
      <t>Porcentaje de transacciones de asignación o localización de NSS realizadas en línea (IMSS Digital).</t>
    </r>
    <r>
      <rPr>
        <i/>
        <sz val="10"/>
        <color indexed="30"/>
        <rFont val="Soberana Sans"/>
        <family val="3"/>
      </rPr>
      <t xml:space="preserve">
</t>
    </r>
  </si>
  <si>
    <t>((Número de transacciones de asignación o localización de Número de Seguridad Social (NSS) realizadas en línea (IMSS Digital) al trimestre t)/(Número de transacciones de asignación o localización de Número de Seguridad Social (NSS) totales al trimestre t))x100</t>
  </si>
  <si>
    <t>B 2 Compartida 2: Implementación del nuevo modelo integral de fiscalización.</t>
  </si>
  <si>
    <r>
      <t>Porcentaje de efectividad en actos de fiscalización.</t>
    </r>
    <r>
      <rPr>
        <i/>
        <sz val="10"/>
        <color indexed="30"/>
        <rFont val="Soberana Sans"/>
        <family val="3"/>
      </rPr>
      <t xml:space="preserve">
</t>
    </r>
  </si>
  <si>
    <t>((Número de actos de fiscalización concluidos  con observaciones al trimestre t ) / (Total de actos de fiscalización concluidos al trimestre t))x 100</t>
  </si>
  <si>
    <r>
      <t xml:space="preserve">Tasa de variación bianual en el número de población derechohabiente adscrita a unidad de medicina familiar.
</t>
    </r>
    <r>
      <rPr>
        <sz val="10"/>
        <rFont val="Soberana Sans"/>
        <family val="2"/>
      </rPr>
      <t>Sin Información,Sin Justificación</t>
    </r>
  </si>
  <si>
    <r>
      <t xml:space="preserve">Tasa de variación bianual en la recaudación por ingresos obrero-patronales.
</t>
    </r>
    <r>
      <rPr>
        <sz val="10"/>
        <rFont val="Soberana Sans"/>
        <family val="2"/>
      </rPr>
      <t>Sin Información,Sin Justificación</t>
    </r>
  </si>
  <si>
    <r>
      <t xml:space="preserve">Razón de la mora en días de emisión
</t>
    </r>
    <r>
      <rPr>
        <sz val="10"/>
        <rFont val="Soberana Sans"/>
        <family val="2"/>
      </rPr>
      <t>Sin Información,Sin Justificación</t>
    </r>
  </si>
  <si>
    <r>
      <t xml:space="preserve">Porcentaje de las cuotas obrero-patronales pagadas oportunamente.
</t>
    </r>
    <r>
      <rPr>
        <sz val="10"/>
        <rFont val="Soberana Sans"/>
        <family val="2"/>
      </rPr>
      <t>Sin Información,Sin Justificación</t>
    </r>
  </si>
  <si>
    <r>
      <t xml:space="preserve">Tasa de variación bianual en el número de asegurados trabajadores.
</t>
    </r>
    <r>
      <rPr>
        <sz val="10"/>
        <rFont val="Soberana Sans"/>
        <family val="2"/>
      </rPr>
      <t>Sin Información,Sin Justificación</t>
    </r>
  </si>
  <si>
    <r>
      <t xml:space="preserve">Tasa de variación bianual en el salario base asociado a asegurados trabajadores.
</t>
    </r>
    <r>
      <rPr>
        <sz val="10"/>
        <rFont val="Soberana Sans"/>
        <family val="2"/>
      </rPr>
      <t>Sin Información,Sin Justificación</t>
    </r>
  </si>
  <si>
    <r>
      <t xml:space="preserve">Porcentaje de transacciones de asignación o localización de NSS realizadas en línea (IMSS Digital).
</t>
    </r>
    <r>
      <rPr>
        <sz val="10"/>
        <rFont val="Soberana Sans"/>
        <family val="2"/>
      </rPr>
      <t xml:space="preserve"> Causa : Con información al mes de marzo de 2020, la proporción de transacciones de asignación o localización de NSS realizadas en línea (IMSS Digital) fue de 97.2%.   Entre las acciones del IMSS para mejorar la calidad y calidez de los servicios y al mismo tiempo sanear financieramente a la institución, está la simplificación y digitalización de trámites. Efecto: El trámite de asignación o localización del número de seguridad social (NSS) anteriormente exigía la visita de los derechohabientes a una subdelegación del IMSS en al menos una ocasión. Actualmente el trámite puede realizarse completamente en línea, a través de Internet y en pocos minutos, con lo cual se logra disminuir los tiempos y costos de los beneficiarios. Otros Motivos:Se reporta información del periodo enero-marzo.</t>
    </r>
  </si>
  <si>
    <r>
      <t xml:space="preserve">Porcentaje de efectividad en actos de fiscalización.
</t>
    </r>
    <r>
      <rPr>
        <sz val="10"/>
        <rFont val="Soberana Sans"/>
        <family val="2"/>
      </rPr>
      <t xml:space="preserve"> Causa : Con información al mes de marzo de 2020, el porcentaje de efectividad en actos de fiscalización fue de 93.76%.   El modelo de riesgos permite identificar los riesgos de evasión atendiendo a los tipos y tamaño de patrones, su ubicación geográfica, sector, industria, tipo de empleados o composición salarial, entre otros elementos. Efecto: Se continua mejorando la programación y planeación de los actos de auditorÍa y cobro,  mediante el módelo de riesgos y la coordinación con distintas autoridades, como el SAT y el INFONAVIT entre otros.  Otros Motivos:Se reporta información del periodo enero-marzo.</t>
    </r>
  </si>
  <si>
    <t>E007</t>
  </si>
  <si>
    <t>Servicios de guardería</t>
  </si>
  <si>
    <t>6 - Protección Social</t>
  </si>
  <si>
    <t>3 - Familia e Hijos</t>
  </si>
  <si>
    <t>9 - Oportunidad en la prestación del servicio de guardería</t>
  </si>
  <si>
    <t>Contribuir al bienestar social e igualdad mediante el otorgamiento del servicio de guardería conforme al artículo 201 de la Ley del Seguro Social a través de la atención integral de las (los) niñas (os).</t>
  </si>
  <si>
    <r>
      <t>Porcentaje de permanencia de la población beneficiada</t>
    </r>
    <r>
      <rPr>
        <i/>
        <sz val="10"/>
        <color indexed="30"/>
        <rFont val="Soberana Sans"/>
        <family val="3"/>
      </rPr>
      <t xml:space="preserve">
</t>
    </r>
  </si>
  <si>
    <t>(Beneficiarios usuarios con niños (as) inscritos (as) en el año t que permanecen al menos seis meses durante el año t / Beneficiarios usuarios registrados durante el año t) * 100</t>
  </si>
  <si>
    <t>Los trabajadores con derecho al servicio de guarderías conforme a lo dispuesto por la Ley del Seguro Social cuentan con lugares en el servicio para dejar a sus hijos durante su jornada laboral.</t>
  </si>
  <si>
    <r>
      <t>Horas promedio de estadía de los (as) niños (as) en guarderías</t>
    </r>
    <r>
      <rPr>
        <i/>
        <sz val="10"/>
        <color indexed="30"/>
        <rFont val="Soberana Sans"/>
        <family val="3"/>
      </rPr>
      <t xml:space="preserve">
</t>
    </r>
  </si>
  <si>
    <t xml:space="preserve">Sumatoria de las horas de estadía de los (as) niños (as) en guarderías en el periodo / Número de asistencias de los (as) niños (as) en las guarderías en el periodo </t>
  </si>
  <si>
    <t>Hora de servicio</t>
  </si>
  <si>
    <r>
      <t>Tasa de variación de los lugares para el otorgamiento del servicio de guardería</t>
    </r>
    <r>
      <rPr>
        <i/>
        <sz val="10"/>
        <color indexed="30"/>
        <rFont val="Soberana Sans"/>
        <family val="3"/>
      </rPr>
      <t xml:space="preserve">
</t>
    </r>
  </si>
  <si>
    <t>((Número de lugares instalados en las guarderías al final del periodo/ Número de lugares instalados en las guarderías al inicio del periodo)-1)*100</t>
  </si>
  <si>
    <t>A Hijos e hijas de los trabajadores con derecho al servicio de guardería conforme a lo dispuesto por la Ley del Seguro Social, atendidos.</t>
  </si>
  <si>
    <r>
      <t>Porcentaje de asistencia promedio diario</t>
    </r>
    <r>
      <rPr>
        <i/>
        <sz val="10"/>
        <color indexed="30"/>
        <rFont val="Soberana Sans"/>
        <family val="3"/>
      </rPr>
      <t xml:space="preserve">
</t>
    </r>
  </si>
  <si>
    <t>(Sumatoria del promedio diario de asistencia de los (as) niños (as) en las guarderías en el periodo / Número de niños (as) inscritos (as) en las guarderías en el periodo) * 100</t>
  </si>
  <si>
    <t>Gestión-Eficacia-Mensual</t>
  </si>
  <si>
    <t>B Lugares otorgados en guarderías para atender la demanda de los trabajadores con derecho al servicio de guardería conforme a lo dispuesto en la Ley del Seguro Social.</t>
  </si>
  <si>
    <r>
      <t>Porcentaje de cobertura de la demanda del servicio de guardería</t>
    </r>
    <r>
      <rPr>
        <i/>
        <sz val="10"/>
        <color indexed="30"/>
        <rFont val="Soberana Sans"/>
        <family val="3"/>
      </rPr>
      <t xml:space="preserve">
</t>
    </r>
  </si>
  <si>
    <t>(Número de lugares instalados en las guarderías en el periodo/Demanda potencial en el periodo) * 100</t>
  </si>
  <si>
    <t>A 1 Evaluación del grado de cumplimiento respecto de la normatividad aplicable vigente con la que se debe otorgar el servicio en las guarderías</t>
  </si>
  <si>
    <r>
      <t>Porcentaje de cumplimiento en la calidad del servicio</t>
    </r>
    <r>
      <rPr>
        <i/>
        <sz val="10"/>
        <color indexed="30"/>
        <rFont val="Soberana Sans"/>
        <family val="3"/>
      </rPr>
      <t xml:space="preserve">
</t>
    </r>
  </si>
  <si>
    <t>(Sumatoria de los puntajes obtenidos en la Supervisión Integral del servicio de guardería en  el periodo t/ Sumatoria del puntaje máximo posible en la  Supervisión Integral del Servicio de guardería en el periodo t)*100</t>
  </si>
  <si>
    <t>A 2 Evaluación de la percepción de la calidad que tienen los usuarios del servicio de guardería</t>
  </si>
  <si>
    <r>
      <t>Porcentaje de satisfacción de los usuarios del servicio de guardería</t>
    </r>
    <r>
      <rPr>
        <i/>
        <sz val="10"/>
        <color indexed="30"/>
        <rFont val="Soberana Sans"/>
        <family val="3"/>
      </rPr>
      <t xml:space="preserve">
</t>
    </r>
  </si>
  <si>
    <t>(Sumatoria de los puntajes obtenidos en las encuestas de satisfacción del servicio de guardería aplicadas en el periodo t / Sumatoria de puntaje máximo posible de la encuesta de satisfacción del servicio de guardería en el periodo t) * 100</t>
  </si>
  <si>
    <t>Gestión-Calidad-Cuatrimestral</t>
  </si>
  <si>
    <t>B 3 Aprovechamiento de los lugares con los que cuenta actualmente el sistema de guarderías en beneficio de los trabajadores que se encuentran en el supuesto del artículo 201 de la Ley del Seguro Social</t>
  </si>
  <si>
    <r>
      <t>Porcentaje de ocupación en guarderías</t>
    </r>
    <r>
      <rPr>
        <i/>
        <sz val="10"/>
        <color indexed="30"/>
        <rFont val="Soberana Sans"/>
        <family val="3"/>
      </rPr>
      <t xml:space="preserve">
</t>
    </r>
  </si>
  <si>
    <t>(Número de niños (as) inscritos (as)  en las guarderías en el periodo t / Número de lugares  instalados en las guarderías en el periodo t) X 100</t>
  </si>
  <si>
    <r>
      <t xml:space="preserve">Porcentaje de permanencia de la población beneficiada
</t>
    </r>
    <r>
      <rPr>
        <sz val="10"/>
        <rFont val="Soberana Sans"/>
        <family val="2"/>
      </rPr>
      <t>Sin Información,Sin Justificación</t>
    </r>
  </si>
  <si>
    <r>
      <t xml:space="preserve">Horas promedio de estadía de los (as) niños (as) en guarderías
</t>
    </r>
    <r>
      <rPr>
        <sz val="10"/>
        <rFont val="Soberana Sans"/>
        <family val="2"/>
      </rPr>
      <t>Sin Información,Sin Justificación</t>
    </r>
  </si>
  <si>
    <r>
      <t xml:space="preserve">Tasa de variación de los lugares para el otorgamiento del servicio de guardería
</t>
    </r>
    <r>
      <rPr>
        <sz val="10"/>
        <rFont val="Soberana Sans"/>
        <family val="2"/>
      </rPr>
      <t>Sin Información,Sin Justificación</t>
    </r>
  </si>
  <si>
    <r>
      <t xml:space="preserve">Porcentaje de asistencia promedio diario
</t>
    </r>
    <r>
      <rPr>
        <sz val="10"/>
        <rFont val="Soberana Sans"/>
        <family val="2"/>
      </rPr>
      <t xml:space="preserve"> Causa : El indicador alcanzó 79.05% de cumplimiento, debido a lo siguiente:  La variable promedio diario de asistencias alcanzó 82.06%, derivado del cierre de guarderías debido a la contingencia pandémica del virus COVID-19  La variable de número de niños inscritos alcanzó el 103.81% de cumplimiento,  la variable reportó un incremento derivado del reinicio de dos guarderías  y la inclusión al servicio de guardería de las personas trabajadoras del hogar y de los padres trabadores varones.  Efecto: Debido a la contingencia, permanecen cerradas las guarderías, una vez que se abran se continuara atendiendo a los niños beneficiándose de los programas educativos y alimenticios favoreciendo su desarrollo integral. Otros Motivos:</t>
    </r>
  </si>
  <si>
    <r>
      <t xml:space="preserve">Porcentaje de cobertura de la demanda del servicio de guardería
</t>
    </r>
    <r>
      <rPr>
        <sz val="10"/>
        <rFont val="Soberana Sans"/>
        <family val="2"/>
      </rPr>
      <t xml:space="preserve"> Causa : El indicador alcanzó 100.88% de cumplimiento, superando la meta planeada debido a lo siguiente:  La variable, número de lugares instalados alcanzó el 99.48% de cumplimiento respecto a la meta planeada. cabe mencionar que la variación de capacidad instalada es debido al cierre de dos guarderías con 389 lugares, el reinicio de operaciones de dos guarderías con 352 lugares, así como un decremento y una ampliación. La variable de la demanda potencial alcanzó 98.62% de cumplimiento. Se debe tomar en consideración que la emisión de los certificados de maternidad depende de factores externos al servicio de guardería, por lo que durante el período del reporte los certificados emitidos por el Instituto fueron menores a lo esperado,  ocasionando que no se alcanzará el nivel planeado, sin embargo ambos efectos hicieron que el resultado del indicador fuera mayor a la meta planeada. Efecto: Al superar la cobertura programada de acuerdo a las cifras reportadas en el mes, se mantiene el nivel de calidad en la atención y servicio esperado por los beneficiarios. Otros Motivos:</t>
    </r>
  </si>
  <si>
    <r>
      <t xml:space="preserve">Porcentaje de cumplimiento en la calidad del servicio
</t>
    </r>
    <r>
      <rPr>
        <sz val="10"/>
        <rFont val="Soberana Sans"/>
        <family val="2"/>
      </rPr>
      <t xml:space="preserve"> Causa : El cumplimiento de la calidad en el servicio alcanzó un 90.99% de la meta, es importante resaltar que el cumplimiento obedece a la contingencia pandémica de COVID-19 así como en seguimiento a las acciones que el Instituto ha implementado al respecto, quedando supervisiones por realizar, mismas que se reprogramaran, por lo tanto, el no alcanzar la meta planeada no significa que los beneficiarios se encuentren insatisfechos con el servicio. Efecto: El cumplimiento de los estándares de calidad en la prestación del servicio de guardería, contribuye en una adecuada atención de las niñas y niños. Otros Motivos:</t>
    </r>
  </si>
  <si>
    <r>
      <t xml:space="preserve">Porcentaje de satisfacción de los usuarios del servicio de guardería
</t>
    </r>
    <r>
      <rPr>
        <sz val="10"/>
        <rFont val="Soberana Sans"/>
        <family val="2"/>
      </rPr>
      <t>Sin Información,Sin Justificación</t>
    </r>
  </si>
  <si>
    <r>
      <t xml:space="preserve">Porcentaje de ocupación en guarderías
</t>
    </r>
    <r>
      <rPr>
        <sz val="10"/>
        <rFont val="Soberana Sans"/>
        <family val="2"/>
      </rPr>
      <t xml:space="preserve"> Causa : El indicador alcanzó el 104.35% de cumplimiento, debido a lo siguiente:  la variable de número de niños inscritos alcanzó el 103.81% de cumplimiento la variable reportó un incremento derivado del reinicio de dos guarderías  y la inclusión al servicio de guardería de las personas trabajadoras del hogar y de los padres trabadores varones. La variable, número de lugares instalados alcanzó el 99.48% de cumplimiento respecto a la meta planeada, cabe mencionar que la variación de capacidad instalada es debido al cierre de dos guarderías con 389 lugares, el reinicio de operaciones de dos guarderías con 352 lugares, así como un decremento y una ampliación. ambos efectos hicieron que el resultado del indicador sea mayor a la meta planeada. Efecto: Se permite atender a un mayor número de usuarios al mismo tiempo, no obstante que la inscripción de las nuevas guarderías presentan niveles bajos de ocupación al inicio de su operación. Otros Motivos:</t>
    </r>
  </si>
  <si>
    <t>E011</t>
  </si>
  <si>
    <t>Atención a la Salud</t>
  </si>
  <si>
    <t>Contribuir al bienestar social e igualdad mediante la atención médica de los derechohabientes del IMSS para incrementar su esperanza de vida al nacer</t>
  </si>
  <si>
    <t>Se obtendrá mediante la utilización de la tabla de vida actuarial propuesta en el documento referido en el capítulo de documentos de la matriz. El indicador de Esperanza de Vida con el procedimiento de cálculo está disponible en: http://11.33.41.38:90/portal/aplicaciones</t>
  </si>
  <si>
    <t>AÑOS</t>
  </si>
  <si>
    <t>La población usuaria del IMSS presenta menor morbilidad</t>
  </si>
  <si>
    <r>
      <t>Tasa de incidencia de enfermedades crónico degenerativas seleccionadas en derechohabientes del IMSS</t>
    </r>
    <r>
      <rPr>
        <i/>
        <sz val="10"/>
        <color indexed="30"/>
        <rFont val="Soberana Sans"/>
        <family val="3"/>
      </rPr>
      <t xml:space="preserve">
</t>
    </r>
  </si>
  <si>
    <t>(Total de casos nuevos de enfermedades crónico degenerativas) / (Población adscrita a médico familiar) X 100, 000</t>
  </si>
  <si>
    <t>Tasa de incidencia</t>
  </si>
  <si>
    <t>A Control adecuado de pacientes con enfermedades crónico degenerativas</t>
  </si>
  <si>
    <r>
      <t xml:space="preserve">Porcentaje de pacientes en control adecuado de Hipertensión Arterial Sistémica en Medicina Familiar                  </t>
    </r>
    <r>
      <rPr>
        <i/>
        <sz val="10"/>
        <color indexed="30"/>
        <rFont val="Soberana Sans"/>
        <family val="3"/>
      </rPr>
      <t xml:space="preserve">
</t>
    </r>
  </si>
  <si>
    <t xml:space="preserve">Número de pacientes subsecuentes con Diagnóstico de Hipertensión Arterial Sistémica (CIE I10 - I15) con cifras de tensión arterial sistólica menor de 130 mmHg y diastólica de menor 90 mmHg durante el mes t/ Total de pacientes subsecuentes con Diagnóstico de Hipertensión Arterial Sistémica durante el mes t) X 100 </t>
  </si>
  <si>
    <t>Persona</t>
  </si>
  <si>
    <r>
      <t xml:space="preserve">Porcentaje de pacientes con Diabetes mellitus tipo 2 en control adecuado de glucemia en  ayuno (70 -130 mg/dl)         </t>
    </r>
    <r>
      <rPr>
        <i/>
        <sz val="10"/>
        <color indexed="30"/>
        <rFont val="Soberana Sans"/>
        <family val="3"/>
      </rPr>
      <t xml:space="preserve">
</t>
    </r>
  </si>
  <si>
    <t xml:space="preserve">Número de pacientes con Diabetes mellitus tipo 2 (CIE-10 E11) subsecuentes con cifras de glucemia de 70 a 130 mg/dl en el resultado más reciente de los últimos 3 meses / Total de pacientes con diabetes mellitus tipo 2 subsecuentes atendidos en el periodo x 100         </t>
  </si>
  <si>
    <t>B Complicaciones obstétricas y perinatales disminuidas</t>
  </si>
  <si>
    <r>
      <t>Porcentaje de mujeres con preeclampsia - eclampsia</t>
    </r>
    <r>
      <rPr>
        <i/>
        <sz val="10"/>
        <color indexed="30"/>
        <rFont val="Soberana Sans"/>
        <family val="3"/>
      </rPr>
      <t xml:space="preserve">
</t>
    </r>
  </si>
  <si>
    <t>(Egresos hospitalarios con diagnóstico de preeclampsia-eclampsia (CIE 10, códigos O13, O14, O15, O16))/(Total de egresos hospitalarios (en el post parto y post aborto) menos los abortos (CIE10 códigos O00 a O08))*100</t>
  </si>
  <si>
    <r>
      <t>Proporción de recién nacidos con prematurez</t>
    </r>
    <r>
      <rPr>
        <i/>
        <sz val="10"/>
        <color indexed="30"/>
        <rFont val="Soberana Sans"/>
        <family val="3"/>
      </rPr>
      <t xml:space="preserve">
</t>
    </r>
  </si>
  <si>
    <t>Total de recién nacidos vivos menores de 37 semanas de gestación, en un periodo y área geográfica determinados/Total de recién nacidos vivos del mismo periodo y área geográfica * 100</t>
  </si>
  <si>
    <t>C Programa Integral para prevenir y controlar las Infecciones Asociadas a la Atención de la Salud</t>
  </si>
  <si>
    <r>
      <t xml:space="preserve">Tasa de Infecciones Nosocomiales por 1,000 días estancia en Unidades Médicas Hospitalarias de 20 o más camas censables.    </t>
    </r>
    <r>
      <rPr>
        <i/>
        <sz val="10"/>
        <color indexed="30"/>
        <rFont val="Soberana Sans"/>
        <family val="3"/>
      </rPr>
      <t xml:space="preserve">
</t>
    </r>
  </si>
  <si>
    <t>(Número de Infecciones Asociadas a la Atención de la Salud en Unidades de Segundo nivel de 20 o más camas censables y en Unidades Médicas de Alta Especialidad durante el año   / Total de días estancia en unidades de Segundo nivel de 20 o más camas censables y en Unidades Médicas de Alta Especialidad) durante el año    x 1,000</t>
  </si>
  <si>
    <t>D Atención médica otorgada con oportunidad en UMAE</t>
  </si>
  <si>
    <r>
      <t>Porcentaje de pacientes a quienes se les otorga una consulta de especialidad, a los 20 días hábiles o menos a partir de su solicitud, en Unidades Médicas de Alta Especialidad.</t>
    </r>
    <r>
      <rPr>
        <i/>
        <sz val="10"/>
        <color indexed="30"/>
        <rFont val="Soberana Sans"/>
        <family val="3"/>
      </rPr>
      <t xml:space="preserve">
</t>
    </r>
  </si>
  <si>
    <t>(Total de consultas de especialidad otorgadas a los 20 días hábiles o menos en el trimestre t / Total de consultas otorgadas en el trimestre t)</t>
  </si>
  <si>
    <t>Gestión-Calidad-Trimestral</t>
  </si>
  <si>
    <r>
      <t>Porcentaje de pacientes a quienes se les realiza una cirugía electiva no concertada, a los 20 días hábiles o menos a partir de su solicitud, en Unidades Médicas de Alta Especialidad.</t>
    </r>
    <r>
      <rPr>
        <i/>
        <sz val="10"/>
        <color indexed="30"/>
        <rFont val="Soberana Sans"/>
        <family val="3"/>
      </rPr>
      <t xml:space="preserve">
</t>
    </r>
  </si>
  <si>
    <t>(Total de cirugías electivas no concertadas a los 20 días hábiles o menos en el trimestre t / Total de cirugías realizadas en el trimestre t)</t>
  </si>
  <si>
    <t>E Atención médica en servicios de urgencia otorgada</t>
  </si>
  <si>
    <r>
      <t xml:space="preserve">    Porcentaje de pacientes con estancia prolongada (mayor de12 horas) en el área de observación del servicio de urgencias en unidades de segundo nivel    </t>
    </r>
    <r>
      <rPr>
        <i/>
        <sz val="10"/>
        <color indexed="30"/>
        <rFont val="Soberana Sans"/>
        <family val="3"/>
      </rPr>
      <t xml:space="preserve">
</t>
    </r>
  </si>
  <si>
    <t xml:space="preserve">(Número de pacientes egresados del área de observación de los servicios de urgencias de segundo nivel, con estancia de más de 12 horas en el año t/ Total de pacientes egresados de los servicios de urgencias, en unidades de segundo nivel en el año t ) X 100  </t>
  </si>
  <si>
    <t>Asegurado</t>
  </si>
  <si>
    <t>A 1 Suministro de medicamentos</t>
  </si>
  <si>
    <r>
      <t>Porcentaje de surtimiento de recetas médicas</t>
    </r>
    <r>
      <rPr>
        <i/>
        <sz val="10"/>
        <color indexed="30"/>
        <rFont val="Soberana Sans"/>
        <family val="3"/>
      </rPr>
      <t xml:space="preserve">
</t>
    </r>
  </si>
  <si>
    <t>(Total de recetas de medicamentos atendidas/Total de recetas individuales de medicamentos presentadas)*100</t>
  </si>
  <si>
    <t>Recetas</t>
  </si>
  <si>
    <t>A 2 Atención a pacientes con enfermedades crónicas en unidades de medicina familiar</t>
  </si>
  <si>
    <r>
      <t xml:space="preserve">Pacientes subsecuentes con diagnóstico de Diabetes Mellitus tipo 2         </t>
    </r>
    <r>
      <rPr>
        <i/>
        <sz val="10"/>
        <color indexed="30"/>
        <rFont val="Soberana Sans"/>
        <family val="3"/>
      </rPr>
      <t xml:space="preserve">
</t>
    </r>
  </si>
  <si>
    <t xml:space="preserve">Número total de pacientes subsecuentes con diagnóstico de Diabetes Mellitus tipo 2 que acuden a la consulta de medicina familiar         </t>
  </si>
  <si>
    <r>
      <t xml:space="preserve">Pacientes con diagnóstico de Hipertensión Arterial Sistémica que acuden de manera subsecuente a la consulta de Medicina Familiar                 </t>
    </r>
    <r>
      <rPr>
        <i/>
        <sz val="10"/>
        <color indexed="30"/>
        <rFont val="Soberana Sans"/>
        <family val="3"/>
      </rPr>
      <t xml:space="preserve">
</t>
    </r>
  </si>
  <si>
    <t xml:space="preserve">Número total de pacientes subsecuentes con Diagnóstico de Hipertensión Arterial Sistémica que acuden a la consulta de medicina familiar          </t>
  </si>
  <si>
    <t>B 3 Atención adecuada de las pacientes embarazadas</t>
  </si>
  <si>
    <r>
      <t xml:space="preserve">Oportunidad de inicio de la vigilancia prenatal    </t>
    </r>
    <r>
      <rPr>
        <i/>
        <sz val="10"/>
        <color indexed="30"/>
        <rFont val="Soberana Sans"/>
        <family val="3"/>
      </rPr>
      <t xml:space="preserve">
</t>
    </r>
  </si>
  <si>
    <t xml:space="preserve">(Consultas prenatales de primera vez, en el primer trimestre de la gestación/ Total de consultas prenatales de primera vez ) X 100    </t>
  </si>
  <si>
    <r>
      <t xml:space="preserve">Promedio de atenciones prenatales por embarazada    </t>
    </r>
    <r>
      <rPr>
        <i/>
        <sz val="10"/>
        <color indexed="30"/>
        <rFont val="Soberana Sans"/>
        <family val="3"/>
      </rPr>
      <t xml:space="preserve">
</t>
    </r>
  </si>
  <si>
    <t xml:space="preserve">(Total de consultas para la vigilancia prenatal/Total de consultas de primera vez para la vigilancia prenatal)     </t>
  </si>
  <si>
    <t>Consulta</t>
  </si>
  <si>
    <t>C 4 Limpieza de las Unidades Médicas.</t>
  </si>
  <si>
    <r>
      <t>Eficacia del Proceso del Control de Ambientes Físicos</t>
    </r>
    <r>
      <rPr>
        <i/>
        <sz val="10"/>
        <color indexed="30"/>
        <rFont val="Soberana Sans"/>
        <family val="3"/>
      </rPr>
      <t xml:space="preserve">
</t>
    </r>
  </si>
  <si>
    <t>(Promedio nacional mensual del registro resultante de la suma de las calificaciones obtenidas del Nivel Integral de Limpieza (NIL) por las Delegaciones y UMAE en el mes del informe / Número de entidades del sistema que enviaron el reporte)</t>
  </si>
  <si>
    <t>D 5 Programación de atención médica y quirúrgica en Unidades Médicas de Alta Especialidad.</t>
  </si>
  <si>
    <r>
      <t xml:space="preserve">Total de consultas de  primera vez otorgadas en Unidades Médicas de Alta Especialidad    </t>
    </r>
    <r>
      <rPr>
        <i/>
        <sz val="10"/>
        <color indexed="30"/>
        <rFont val="Soberana Sans"/>
        <family val="3"/>
      </rPr>
      <t xml:space="preserve">
</t>
    </r>
  </si>
  <si>
    <t>Promedio de consultas de especialidad por hora/médico en Unidades Médicas de Alta Especialidad en el trimestre t</t>
  </si>
  <si>
    <r>
      <t xml:space="preserve">Total de cirugías electivas programadas en Unidades Médicas de Alta Especialidad    </t>
    </r>
    <r>
      <rPr>
        <i/>
        <sz val="10"/>
        <color indexed="30"/>
        <rFont val="Soberana Sans"/>
        <family val="3"/>
      </rPr>
      <t xml:space="preserve">
</t>
    </r>
  </si>
  <si>
    <t xml:space="preserve">Promedio de cirugía efectiva por sala quirúrgica en Unidades Médicas de Alta Especialidad en el trimestre t  </t>
  </si>
  <si>
    <t>Cirugías</t>
  </si>
  <si>
    <t>E 6 Otorgamiento de consulta en urgencias</t>
  </si>
  <si>
    <r>
      <t xml:space="preserve">Índice consultas de urgencias por 1000 derechohabientes en unidades de segundo nivel    </t>
    </r>
    <r>
      <rPr>
        <i/>
        <sz val="10"/>
        <color indexed="30"/>
        <rFont val="Soberana Sans"/>
        <family val="3"/>
      </rPr>
      <t xml:space="preserve">
</t>
    </r>
  </si>
  <si>
    <t xml:space="preserve">(Total de consultas de urgencias otorgadas en unidades de segundo nivel / total de derechohabientes adscritos a médico familiar) X 1000    </t>
  </si>
  <si>
    <r>
      <t xml:space="preserve">Tasa de incidencia de enfermedades crónico degenerativas seleccionadas en derechohabientes del IMSS
</t>
    </r>
    <r>
      <rPr>
        <sz val="10"/>
        <rFont val="Soberana Sans"/>
        <family val="2"/>
      </rPr>
      <t>Sin Información,Sin Justificación</t>
    </r>
  </si>
  <si>
    <r>
      <t xml:space="preserve">Porcentaje de pacientes en control adecuado de Hipertensión Arterial Sistémica en Medicina Familiar                  
</t>
    </r>
    <r>
      <rPr>
        <sz val="10"/>
        <rFont val="Soberana Sans"/>
        <family val="2"/>
      </rPr>
      <t xml:space="preserve"> Causa : El logro de este indicador presenta una diferencia poco significativa, en comparación con la meta esperada, a causa de que los pacientes con diagnóstico de Hipertensión Arterial en las Unidades de Medicina Familiar, se les otorga bajo el Modelo de Atención Integral, recibiendo tratamiento farmacológico y no farmacológico, este último encaminado a modificar los estilos de vida (tabaquismo, el sedentarismo y alimentación),  mejorando su control de la enfermedad. Efecto: Optimizar los recursos en las Unidades de Medicina Familiar, a través de programas establecidos para pacientes con diagnóstico de Hipertensión Arterial bajo la participación  del médico y el equipo multidisciplinario; esperando disminuir la presencia de complicaciones por Hipertensión Arterial. Otros Motivos:Información estimada al mes de marzo de 2020, con base en el comportamiento observado para el primer trimestre del año anterior.</t>
    </r>
  </si>
  <si>
    <r>
      <t xml:space="preserve">Porcentaje de pacientes con Diabetes mellitus tipo 2 en control adecuado de glucemia en  ayuno (70 -130 mg/dl)         
</t>
    </r>
    <r>
      <rPr>
        <sz val="10"/>
        <rFont val="Soberana Sans"/>
        <family val="2"/>
      </rPr>
      <t xml:space="preserve"> Causa : Se identifica que el indicador se encuentra  por debajo a lo esperado, debido a que el número de pacientes con diagnóstico de Diabetes Mellitus tipo 2 ha incrementado  y el control de este padecimiento va más allá de otorgar tratamiento farmacológico, implica modificar los estilos de vida (tabaquismo, el sedentarismo y alimentación), por lo tanto se tienen estrategias en la cuales participa el médico y el equipo multidisciplinario, como es el Modelo Preventivo de Enfermedades Crónicas. Efecto: Fortalecer  las acciones implementadas en las Unidades de Medicina Familiar, a través de programas específicos para pacientes con diagnóstico de Diabetes Mellitus tipo 2 en los que participa el médico y el equipo multidisciplinario, para disminuir la presencia de   complicaciones de forma temprana en estos pacientes. Otros Motivos:Información estimada al mes de marzo de 2020, con base en el comportamiento observado para el primer trimestre del año anterior.</t>
    </r>
  </si>
  <si>
    <r>
      <t xml:space="preserve">Porcentaje de mujeres con preeclampsia - eclampsia
</t>
    </r>
    <r>
      <rPr>
        <sz val="10"/>
        <rFont val="Soberana Sans"/>
        <family val="2"/>
      </rPr>
      <t xml:space="preserve"> Causa : Con la mejora en la seguridad y la calidad de la atención materna aumenta la oportunidad y certeza en el diagnóstico y tratamiento; así como el registro del diagnóstico en las fuentes primarias que nutren el sistema de información el porcentaje de mujeres con preeclampsia - eclampsia, se mantiene en 7.1 en el periodo enero a marzo 2020 (cifra estimada).    El indicador permanece dentro de la meta en el rango 5 a 12%, descrito para paises emergentes en la bibliografía nacional e internacional, considerando que la etiología aun es desconocida a pesar de los avances científicos. Efecto: El desarrollo de nuevas estrategias y las acciones previamente establecidas permiten mejorar la oportunidad en la identificación de los factores de riesgo para desarrollar preeclampsia-eclampsia en mujeres embarazadas.  Iniciar tratamiento preventivo para retardar su aparición y, en su caso el diagnóstico y tratamiento temprano para evitar mayor morbilidad o mortalidad materna por esta causa. Otros Motivos:En el período  4o trimestre 2019, el porcentaje de preeclampsia-eclampsia fue:  Indicador: 7.9 %   Numerador: 39,943  Denominador: 503, 756    Fuente: DIS/IMSS.    Las cifras reportas para este trimestre son estimadas. Por lo que, una vez se cuente con información real se registrará en los próximos reportes trimestrales señalando al trimestre que corresponda.</t>
    </r>
  </si>
  <si>
    <r>
      <t xml:space="preserve">Proporción de recién nacidos con prematurez
</t>
    </r>
    <r>
      <rPr>
        <sz val="10"/>
        <rFont val="Soberana Sans"/>
        <family val="2"/>
      </rPr>
      <t xml:space="preserve"> Causa : El aumento de la prematurez tanto en el mundo como  en el IMSS es la causa más frecuente de morbilidad y mortalidad neonatal, las causas más frecuentes  son:   a) La decision de las mujeres de postergar su primer embarazo  hasta después de los 34 años, por ello es más comun actualmente que haya mujeres no solo con edad avanzada para la fertilidad, también con enfermedades crónicas preexistentes  como diabetes, hipertensión, enfermedades autoinmunes, cardiacas, obesidad, etc.  b) Las complicaciones relacionadas de forma directa con el embarazo son: infecciones frecuentes del trato genito urinario que pueden dar origen a la ruptura prematura de las membranas.  c) El aumento en el riesgo de parto pretérmino y prematurez secundario a la presencia  de  factores de riesgo para desencadenar preclampsia-eclampsia   d) El desarrollo acelerado de  tecnologías para la reproducción asistida que da origen al incremento de mujeres con embarazos múltiples  que desencadenan frecuentemente recien nacidos prematuros.  e) Inconsistencias en el registro de recién nacidos, las semanas de gestación y el peso al nacer.    Por lo anterior se implementará la línea de acción "Contención del Parto Pretérmino" para de disminuir el número de recién nacidos prematuros a mediano y largo plazo. Supervisión y evaluación del registro de recién nacidos en las fuentes primarias. Efecto: Las causas señaladas son factores de riesgo para el nacimiento de niños prematuros, algunos modificables por detección temprana y tratamiento oportuno. Otros no modificables, sobre todo  enfermedades crónico-degenerativas, en las que la vigilancia y el apego al tratamiento farmacológico y no farmacológico, juegan un papel preponderante. Otros Motivos:La OMS ha publicado que en los países de ingresos bajos la media de niños que nacen antes de tiempo es de de 12%, frente al 9% en los países de ingresos más altos.  Se modificará la construcción del indicador, considerando que el denominador se ha modificado, lo que no permite una medición fidedigna.  Los datos del 4o trimestre de 2019, fueron:  Indicador: 9.4  Numerador: 36,498  Denominador: 388,300 (pendiente cifra última)    Las cifras reportas para este trimestre son estimadas. Por lo que, una vez se cuente con información real se registrará en los próximos reportes trimestrales señalando al trimestre que corresponda.  Última información disponible en la DIS/IMSS.</t>
    </r>
  </si>
  <si>
    <r>
      <t xml:space="preserve">Tasa de Infecciones Nosocomiales por 1,000 días estancia en Unidades Médicas Hospitalarias de 20 o más camas censables.    
</t>
    </r>
    <r>
      <rPr>
        <sz val="10"/>
        <rFont val="Soberana Sans"/>
        <family val="2"/>
      </rPr>
      <t xml:space="preserve"> Causa : Con base en la proyecciones la meta alcanzada supero en 11.61 puntos porcentuales la meta aprobada, esto derivado de la implementación del Programa Institucional de Prevención y Control de Infecciones Asociadas a la Atención de la Salud (IAAS) y Fortalecimiento de la Vigilancia Epidemiológica en la vigilancia, prevención y control de las infecciones asociadas a la atención de la salud.   Efecto: Mejora en la identificación y en la calidad de registro de la información en la plataforma en línea INOSO (infecciones nosocomiales), e implementación de los paquetes de acciones preventivas. Otros Motivos:Posible efecto derivado de la contingencia por COVID-19, por la implementación de estrategias como diferimiento de cirugías programadas, fortalecimiento de las precauciones estándar, higiene de manos entre otras. Se realizó estimación del indicador, en cuanto dispongamos de información completa lo reportaremos en los trimestres subsecuentes. </t>
    </r>
  </si>
  <si>
    <r>
      <t xml:space="preserve">Porcentaje de pacientes a quienes se les otorga una consulta de especialidad, a los 20 días hábiles o menos a partir de su solicitud, en Unidades Médicas de Alta Especialidad.
</t>
    </r>
    <r>
      <rPr>
        <sz val="10"/>
        <rFont val="Soberana Sans"/>
        <family val="2"/>
      </rPr>
      <t xml:space="preserve"> Causa : Este indicador se encuentra  13.52 puntos porcentuales por debajo de la meta esperada debido a las siguientes causas:        1) Aumento en el número de consultas de primera vez, por referencias del segundo y eventualmente primer nivel de atención al tercer nivel.    2) La consulta subsecuente no se logra abatir por las comorbilidad de los derechohabientes que requieren tratamientos específico.     Efecto: Se limitan  las agendas para otorgar las  consultas de especialidad a los 20 días hábiles o menos a partir de su solicitud. Se ha rebasado la capacidad instalada de las Unidades Médicas de Alta Especialidad para la atención de los derechohabientes.        Una de las soluciones para estas necesidades  son la formación de los hospitales de tiempo completo cuyo objetivo es aprovechar los espacios físicos con que cuentan los hospitales pero aumentando el recurso humano (médico, enfermeras y otros) mismos que se encuentran pendientes por la pandemia que afecta nuestro país secundario al COVID 19.     Otros Motivos:Se realizó una proyección de los meses de enero a marzo del 2020, misma que fue proporcionada por la División de Información en Salud derivado a la contingencia del COVID-209 que está atravesando el país. Por lo que, una vez se cuente con información real se registrará en los próximos reportes trimestrales señalando al trimestre que corresponda.</t>
    </r>
  </si>
  <si>
    <r>
      <t xml:space="preserve">Porcentaje de pacientes a quienes se les realiza una cirugía electiva no concertada, a los 20 días hábiles o menos a partir de su solicitud, en Unidades Médicas de Alta Especialidad.
</t>
    </r>
    <r>
      <rPr>
        <sz val="10"/>
        <rFont val="Soberana Sans"/>
        <family val="2"/>
      </rPr>
      <t xml:space="preserve"> Causa : El logro alcanzado fue de 1.66 puntos   porcentuales más que la  esperada. Una de las causas por las que aumento se debe a las cirugías urgentes que se realizan, limitando  los espacios para la programación de cirugías electivas  no concertada, a los 20 días hábiles o menos. Efecto: Este indicador refleja la atención quirúrgica oportuna para el tratamiento de padecimientos de resolución quirúrgica y repercute en la disminución de la morbilidad y mortalidad de los derechohabientes, continúan las estrategias para abatir el rezago quirúrgico. Otros Motivos:Se realizó una proyección de los meses de enero a marzo del 2020, misma que fue proporcionada por la División de Información en Salud derivado a la contingencia del COVID-209 que está atravesando el país. Por lo que, una vez se cuente con información real se registrará en los próximos reportes trimestrales señalando al trimestre que corresponda.</t>
    </r>
  </si>
  <si>
    <r>
      <t xml:space="preserve">    Porcentaje de pacientes con estancia prolongada (mayor de12 horas) en el área de observación del servicio de urgencias en unidades de segundo nivel    
</t>
    </r>
    <r>
      <rPr>
        <sz val="10"/>
        <rFont val="Soberana Sans"/>
        <family val="2"/>
      </rPr>
      <t>Sin Información,Sin Justificación</t>
    </r>
  </si>
  <si>
    <r>
      <t xml:space="preserve">Porcentaje de surtimiento de recetas médicas
</t>
    </r>
    <r>
      <rPr>
        <sz val="10"/>
        <rFont val="Soberana Sans"/>
        <family val="2"/>
      </rPr>
      <t xml:space="preserve"> Causa : El nivel de atención de recetas de medicamentos del periodo enero - marzo de 2020 muestra un resultado inferior al pronosticado en 8.55 puntos porcentuales, derivado del cambio de titular de la Oficialía Mayor, ya que esta figura es quien revisa y autoriza los procesos de compra consolidada de medicamentos. Así como de la entrada en vigor de los contratos de compra consolidada del año 2020 hasta el 1 de abril de 2020. Efecto: Se tuvo la necesidad de extensión de claves incluidas en los contratos consolidados del año 2019, limitando las ordenes de reposición en un máximo de 20% (de acuerdo con la LAASSP) del monto del contrato original. Otros Motivos:Con fundamento en lo establecido en el artículo 14 fracción IX párrafo último del Presupuesto de Egresos de la Federación para el ejercicio fiscal 2020, el artículo 31 fracción XXV y XXVI de la Ley Orgánica de la Administración Pública Federal, facultan a la Secretaría de Hacienda y Crédito Público para fungir como área consolidadora de los procedimientos de adquisición de bienes y contratación de servicios que ésta determine, así como en el Acuerdo por el que se delegan diversas facultades a la persona titular de la Oficialía Mayor de la Secretaría de Hacienda y Crédito Público.</t>
    </r>
  </si>
  <si>
    <r>
      <t xml:space="preserve">Pacientes subsecuentes con diagnóstico de Diabetes Mellitus tipo 2         
</t>
    </r>
    <r>
      <rPr>
        <sz val="10"/>
        <rFont val="Soberana Sans"/>
        <family val="2"/>
      </rPr>
      <t xml:space="preserve"> Causa : En este indicador el logro obtenido, está por debajo de lo esperado, debido a que el número de pacientes que presentan  Diabetes Mellitus tipo 2, disminuyo por el uso de recetas resurtibles, lo que refleja una menor asistencia subsecuente de la población derechohabiente, que es atendida bajo el Modelo Integral. Efecto: Otorgar tratamiento bajo el Modelo de Atención Integral, a los pacientes que tienen el diagnóstico de Diabetes Mellitus tipo 2 que acuden de manera subsecuente a las Unidades de Medicina Familia. Otros Motivos:Información estimada al mes de marzo de 2020, con base en el comportamiento observado para el primer trimestre del año anterior.</t>
    </r>
  </si>
  <si>
    <r>
      <t xml:space="preserve">Pacientes con diagnóstico de Hipertensión Arterial Sistémica que acuden de manera subsecuente a la consulta de Medicina Familiar                 
</t>
    </r>
    <r>
      <rPr>
        <sz val="10"/>
        <rFont val="Soberana Sans"/>
        <family val="2"/>
      </rPr>
      <t xml:space="preserve"> Causa : Se observa que el indicador se presenta por debajo de la meta esperada, debido a las estrategias implementadas en las unidades de primer nivel, con programas específicos (receta resurtible) para la atención de pacientes subsecuentes con diagnóstico de Hipertensión Arterial, ha permitido que estos pacientes disminuyan su asistencia a la consulta de forma mensual, como consecuencia se liberan espacios en la consulta externa de Medicina Familiar para otro tipo de pacientes. Efecto: Otorgar tratamiento bajo el Modelo de Atención Integral, a los pacientes que tienen el diagnóstico de Hipertensión Arterial que acuden de manera subsecuente a las Unidades de Medicina Familiar. Otros Motivos:Información estimada al mes de marzo de 2020, con base en el comportamiento observado para el primer trimestre del año anterior.</t>
    </r>
  </si>
  <si>
    <r>
      <t xml:space="preserve">Oportunidad de inicio de la vigilancia prenatal    
</t>
    </r>
    <r>
      <rPr>
        <sz val="10"/>
        <rFont val="Soberana Sans"/>
        <family val="2"/>
      </rPr>
      <t xml:space="preserve"> Causa : Información del periodo estimado a enero de 2020.     La oportunidad de inicio de la vigilancia prenatal durante el primer trimestre de gestación, resultó en 55.3%.     Se considera con un desempeño medio, ya que se interpreta que 5 de cada 10 embarazadas acuden al inicio de su vigilancia prenatal dentro de las primeras 12 semanas y 6 días de la gestación. Efecto: La finalidad de iniciar tempranamente la atención prenatal es brindarle todas las acciones médico preventivas  para poder culminar la gestación a término, con la madre y el producto saludables. Otros Motivos:En la actualidad, ya no es obligatorio que la embarazada acuda a la atención prenatal, si ella no va a atenderse en el Instituto, simplemente con que se presente a partir de la semana 34 de gestación para la expedición de su incapacidad por maternidad, esto ha impactado de manera negativa en el cumplimiento de la meta.</t>
    </r>
  </si>
  <si>
    <r>
      <t xml:space="preserve">Promedio de atenciones prenatales por embarazada    
</t>
    </r>
    <r>
      <rPr>
        <sz val="10"/>
        <rFont val="Soberana Sans"/>
        <family val="2"/>
      </rPr>
      <t xml:space="preserve"> Causa : Información del periodo estimado a enero de 2020.  El promedio de atenciones prenatales por embarazada resultó 6.0, por abajo de la meta establecida para el periodo (7.0). Conforme al Manual Metodológico de Indicadores Médicos 2018 del IMSS, se considera con un desempeño medio, ya que se traduce que cada embarazada  acude menos a consulta de vigilancia prenatal en promedio 6 ocasiones a su Unidad de Medicina Familiar.  Efecto: Se propicia que la embarazada asista a la vigilancia prenatal en forma periódica, lo cual contribuye a la detección oportuna de signos y síntomas que pudieran complicar el embarazo.  Otros Motivos:En la actualidad, ya no es obligatorio que la embarazada acuda a la atención prenatal, si ella no va a atenderse en el Instituto, simplemente con que se presente a partir de la semana 34 de gestación para la expedición de su incapacidad por maternidad, esto ha impactado de manera negativa en el cumplimiento de la meta.</t>
    </r>
  </si>
  <si>
    <r>
      <t xml:space="preserve">Eficacia del Proceso del Control de Ambientes Físicos
</t>
    </r>
    <r>
      <rPr>
        <sz val="10"/>
        <rFont val="Soberana Sans"/>
        <family val="2"/>
      </rPr>
      <t xml:space="preserve"> Causa : Se registró un avance de 85.91 en el periodo de enero a febrero de 2020, por lo que se alcanzó un cumplimiento de 85.91% de la meta establecida, debido en algunos casos, a la vacancia de plazas de limpieza, sin embargo se continua dando  prioridad a la limpieza de áreas de alto riesgo como terapias intensivas, quirófanos, hospitalización, urgencias, hemodiálisis y CEyE sin desatender salas de espera, circulaciones, áreas de urgencia y consultorios entre otros servicios, manteniendo un nivel adecuado de limpieza en las mismas.  Efecto: Toda vez que  las áreas administrativas delegacionales y de UMAE, han realizado la gestión para la cobertura de plazas vacantes, estas se cubren en diversos casos con personal temporal, y con apoyo de personal de otras unidades así como, dando continuidad a la capacitación continua en aspectos de limpieza y desinfección de áreas al personal de limpieza e higiene.  Otros Motivos:Las Jefaturas de Departamento de Conservación y Servicios Generales (JDCSG) en Delegaciones y UMAE así como los Gerentes de Conservación en Centros Vacacionales, elaboran e integrarán mensualmente los Informes del NIC y el de los Indicadores de Desempeño de las Jefaturas y Gerencias de Conservación, considerando la meta programada para el NIC en el período determinado; mismos que envían al Área de Evaluación de la División de Conservación dentro de los primeros 10 días naturales de cada mes posterior al que se reporta, para su registro y validación, a fin de dar cumplimiento al proceso de elaboración del Informe del Nivel Integral de Conservación (NIC), el cual se elabora en un mes.</t>
    </r>
  </si>
  <si>
    <r>
      <t xml:space="preserve">Total de consultas de  primera vez otorgadas en Unidades Médicas de Alta Especialidad    
</t>
    </r>
    <r>
      <rPr>
        <sz val="10"/>
        <rFont val="Soberana Sans"/>
        <family val="2"/>
      </rPr>
      <t xml:space="preserve"> Causa : Se otorgaron 22,625 consultas menos a la meta trimestral  los datos proporcionados son proyecciones se espera que al tener los datos finales se logre la meta comprometida.    Efecto: Al contar con los datos oficiales de este indicador se espera se alcance la meta comprometida dado que se ha rebasado  la capacidad de las UMAE para dar consultas de primera vez en los trimestres previos. Otros Motivos:Se realizó una proyección de los meses de enero a marzo del 2020, misma que fue proporcionada por la División de Información en Salud derivado a la contingencia del COVID-209 que está atravesando el país. Por lo que, una vez se cuente con información real se registrará en los próximos reportes trimestrales señalando al trimestre que corresponda.</t>
    </r>
  </si>
  <si>
    <r>
      <t xml:space="preserve">Total de cirugías electivas programadas en Unidades Médicas de Alta Especialidad    
</t>
    </r>
    <r>
      <rPr>
        <sz val="10"/>
        <rFont val="Soberana Sans"/>
        <family val="2"/>
      </rPr>
      <t xml:space="preserve"> Causa : Se realizaron 11,769 cirugías menos a las comprometidas, esta información es preliminar se espera que al tener los datos oficial se alcance la meta de este periodo. Efecto: La  atención de los derechohabientes del IMSS, al no presentar diferimiento en la atención quirúrgica, disminuye la morbilidad y la mortalidad en los pacientes. Otros Motivos:Se realizó una proyección de los meses de enero a marzo del 2020, misma que fue proporcionada por la División de Información en Salud derivado a la contingencia del COVID-209 que está atravesando el país. Por lo que, una vez se cuente con información real se registrará en los próximos reportes trimestrales señalando al trimestre que corresponda.</t>
    </r>
  </si>
  <si>
    <r>
      <t xml:space="preserve">Índice consultas de urgencias por 1000 derechohabientes en unidades de segundo nivel    
</t>
    </r>
    <r>
      <rPr>
        <sz val="10"/>
        <rFont val="Soberana Sans"/>
        <family val="2"/>
      </rPr>
      <t xml:space="preserve"> Causa : De acuerdo al Manual Metodológico de Indicadores Médicos vigente el indicador CAISN 05 se reporta con desempeño bajo a pesar de que la meta planeada  se reporta con incremento en el número de consultas.   Deficiente supervisión directiva.   Menor demanda en los servicios de urgencias de segundo nivel por incremento de pacientes  atendidos en el primer nivel de atención (UNIFILA) así como incremento de pacientes atendidos en atención médica continua del primer nivel de atención                                                                                                                                                                                                            Efecto: Recurso humano desaprovechado.   Infraestructura y recursos materiales sin uso eficiente. Otros Motivos:Mejor capacidad resolutiva en el primer nivel de atención.   Derivado de la contingencia por pandemia de COVID-19, aún no se puede establecer la dirección del indicador, se toma como referencia comportamiento del año previo, se ajustará avance a medida que la normativa responsable (División de Información en Salud) publique sus resultado en fuentes institucionales oficiales DIS/IMSS.</t>
    </r>
  </si>
  <si>
    <t>E012</t>
  </si>
  <si>
    <t>Prestaciones sociales</t>
  </si>
  <si>
    <t>9 - Otros de Seguridad Social y Asistencia Social</t>
  </si>
  <si>
    <t>8 - Prestaciones sociales eficientes</t>
  </si>
  <si>
    <t>Contribuir al bienestar social e igualdad mediante la mejora en el bienestar social de las personas con acceso a seguridad social y servicios de salud por afiliación al IMSS.</t>
  </si>
  <si>
    <r>
      <t>Proporción de personas con acceso a seguridad social que tienen acceso a servicios de salud por afiliación al IMSS.</t>
    </r>
    <r>
      <rPr>
        <i/>
        <sz val="10"/>
        <color indexed="30"/>
        <rFont val="Soberana Sans"/>
        <family val="3"/>
      </rPr>
      <t xml:space="preserve">
</t>
    </r>
  </si>
  <si>
    <t>(Personas con acceso a seguridad social y servicios de salud por afiliación al IMSS en el año t / Personas en situación de pobreza o vulnerabilidad en el año t)*100</t>
  </si>
  <si>
    <t xml:space="preserve">Porcentaje de la población </t>
  </si>
  <si>
    <t>Personas con acceso a seguridad social y servicios de salud por afiliación al IMSS mejoran su bienestar social</t>
  </si>
  <si>
    <r>
      <t>Índice de prestaciones sociales (IPS)</t>
    </r>
    <r>
      <rPr>
        <i/>
        <sz val="10"/>
        <color indexed="30"/>
        <rFont val="Soberana Sans"/>
        <family val="3"/>
      </rPr>
      <t xml:space="preserve">
</t>
    </r>
  </si>
  <si>
    <t>IPS=[(Porcentaje obtenido en el Nivel Integral de Conservación en los Centros Vacacionales en el año t)+ (Porcentaje de satisfacción de los servicios otorgados en los Velatorios IMSS-FIBESO en el año t)+ (Porcentaje de cursos y talleres impartidos respecto los planeados en el año t)]/3</t>
  </si>
  <si>
    <t>Índice</t>
  </si>
  <si>
    <r>
      <t>Variación porcentual de satisfacción con la vida reportada por afiliados al IMSS respecto no afiliados al IMSS</t>
    </r>
    <r>
      <rPr>
        <i/>
        <sz val="10"/>
        <color indexed="30"/>
        <rFont val="Soberana Sans"/>
        <family val="3"/>
      </rPr>
      <t xml:space="preserve">
</t>
    </r>
  </si>
  <si>
    <t>(Calificación de satisfacción con la vida declarada por afiliados IMSS en el año t/ Calificación de satisfacción con la vida declarada por NO afiliados IMSS en el año t)-1 *100</t>
  </si>
  <si>
    <t>Variación porcentual</t>
  </si>
  <si>
    <t>A Cursos y talleres de capacitación y adiestramiento técnico, promoción de la salud, cultura física y deporte y desarrollo cultural otorgados</t>
  </si>
  <si>
    <r>
      <t>Tasa de Variación de usuarios de cursos y talleres de cultura  física y deporte , capacitación y adiestramiento  técnico, desarrollo cultural y promoción de la salud realizados respecto al periodo anterior</t>
    </r>
    <r>
      <rPr>
        <i/>
        <sz val="10"/>
        <color indexed="30"/>
        <rFont val="Soberana Sans"/>
        <family val="3"/>
      </rPr>
      <t xml:space="preserve">
</t>
    </r>
  </si>
  <si>
    <t>[( Usuarios de cursos y talleres de capacitación y adiestramiento, promoción de la salud, cultura y deporte y desarrollo cultural  en el periodo / Usuarios de cursos y talleres de capacitación y adiestramiento, promoción de la salud, cultura y deporte y desarrollo cultural  en el periodo anterior)-1]*100</t>
  </si>
  <si>
    <t>B Servicios funerarios prestados</t>
  </si>
  <si>
    <r>
      <t>Variación porcentual de servicios funerarios contratados respecto al mismo periodo del año anterior</t>
    </r>
    <r>
      <rPr>
        <i/>
        <sz val="10"/>
        <color indexed="30"/>
        <rFont val="Soberana Sans"/>
        <family val="3"/>
      </rPr>
      <t xml:space="preserve">
</t>
    </r>
  </si>
  <si>
    <t xml:space="preserve">[(Número de servicios contratados al trimestre n del año t / Número de servicios contratados al trimestre n del año t-1)-1] * 100 </t>
  </si>
  <si>
    <t>Servicio</t>
  </si>
  <si>
    <t>C Centros Vacacionales que propician actividades de esparcimiento (recreación, deporte e integración) visitados</t>
  </si>
  <si>
    <r>
      <t>Tasa de variación de los usuarios atendidos en los centros vacacionales que propician actividades de esparcimiento</t>
    </r>
    <r>
      <rPr>
        <i/>
        <sz val="10"/>
        <color indexed="30"/>
        <rFont val="Soberana Sans"/>
        <family val="3"/>
      </rPr>
      <t xml:space="preserve">
</t>
    </r>
  </si>
  <si>
    <t xml:space="preserve">[(Número de usuarios atendidos al trimestre n del año t / Número de usuarios atendidos al trimestre n del año t-1)-1] * 100 </t>
  </si>
  <si>
    <t>A 1 Programar cursos y talleres de desarrollo cultural</t>
  </si>
  <si>
    <r>
      <t>% de inscritos a cursos y talleres de Desarrollo Cultural</t>
    </r>
    <r>
      <rPr>
        <i/>
        <sz val="10"/>
        <color indexed="30"/>
        <rFont val="Soberana Sans"/>
        <family val="3"/>
      </rPr>
      <t xml:space="preserve">
</t>
    </r>
  </si>
  <si>
    <t>(No. de personas inscritas a cursos y talleres de Desarrollo Cultural/No. de personas inscritas a cursos y talleres de Desarrollo Cultural Programadas)*100</t>
  </si>
  <si>
    <t>A 2 Programar cursos y talleres de promoción a la salud</t>
  </si>
  <si>
    <r>
      <t xml:space="preserve">% de inscritos a cursos y talleres de Promoción de la Salud </t>
    </r>
    <r>
      <rPr>
        <i/>
        <sz val="10"/>
        <color indexed="30"/>
        <rFont val="Soberana Sans"/>
        <family val="3"/>
      </rPr>
      <t xml:space="preserve">
</t>
    </r>
  </si>
  <si>
    <t>(No. de personas inscritas a cursos y talleres de Promoción de la Salud/No. de personas inscritas a cursos y talleres de Promoción de la Salud Programadas)*100</t>
  </si>
  <si>
    <t>A 3 Programar cursos y talleres de bienestar social</t>
  </si>
  <si>
    <r>
      <t>% de inscritos a cursos y talleres de Bienestar Social</t>
    </r>
    <r>
      <rPr>
        <i/>
        <sz val="10"/>
        <color indexed="30"/>
        <rFont val="Soberana Sans"/>
        <family val="3"/>
      </rPr>
      <t xml:space="preserve">
</t>
    </r>
  </si>
  <si>
    <t>(No. de personas inscritas a cursos y talleres de Bienestar Social/No. de personas inscritas a cursos y talleres de Bienestar Social Programadas)*100</t>
  </si>
  <si>
    <t>A 4 Programar cursos y talleres de capacitación y adiestramiento técnico</t>
  </si>
  <si>
    <r>
      <t xml:space="preserve">% de inscritos a cursos y talleres de Capacitación y Adiestramiento Técnico </t>
    </r>
    <r>
      <rPr>
        <i/>
        <sz val="10"/>
        <color indexed="30"/>
        <rFont val="Soberana Sans"/>
        <family val="3"/>
      </rPr>
      <t xml:space="preserve">
</t>
    </r>
  </si>
  <si>
    <t>(No. de personas inscritas a cursos y talleres de Capacitación y Adiestramiento Técnico/No. de personas inscritas a cursos y talleres de Capacitación y Adiestramiento Técnico Programadas)*100</t>
  </si>
  <si>
    <t>A 5 Programar cursos y talleres de Cultura Física y Deporte</t>
  </si>
  <si>
    <r>
      <t>% de inscritos a cursos y talleres de Cultura Física y Deporte</t>
    </r>
    <r>
      <rPr>
        <i/>
        <sz val="10"/>
        <color indexed="30"/>
        <rFont val="Soberana Sans"/>
        <family val="3"/>
      </rPr>
      <t xml:space="preserve">
</t>
    </r>
  </si>
  <si>
    <t>(No. de personas inscritas a cursos y talleres de Cultura Física y Deporte/No. de personas inscritas a cursos y talleres de Cultura Física y Deporte Programadas)*100</t>
  </si>
  <si>
    <t>B 6 Supervisión de Velatorios</t>
  </si>
  <si>
    <r>
      <t>Porcentaje de cumplimiento  de visitas de supervisión para velatorios del IMSS</t>
    </r>
    <r>
      <rPr>
        <i/>
        <sz val="10"/>
        <color indexed="30"/>
        <rFont val="Soberana Sans"/>
        <family val="3"/>
      </rPr>
      <t xml:space="preserve">
</t>
    </r>
  </si>
  <si>
    <t>(Número de visitas de supervisión realizadas al cuatrimestre n del año t/Número de visitas de supervisión programadas al cuatrimestre n del año t)*100</t>
  </si>
  <si>
    <t>Visita</t>
  </si>
  <si>
    <t>Gestión-Eficacia-Cuatrimestral</t>
  </si>
  <si>
    <t>B 7 Promoción y difusión de servicios funerarios</t>
  </si>
  <si>
    <r>
      <t>Tasa de variación de pláticas de promoción y difusión de velatorios respecto al año inmediato anterior</t>
    </r>
    <r>
      <rPr>
        <i/>
        <sz val="10"/>
        <color indexed="30"/>
        <rFont val="Soberana Sans"/>
        <family val="3"/>
      </rPr>
      <t xml:space="preserve">
</t>
    </r>
  </si>
  <si>
    <t>(Número de pláticas de promoción y difusión de velatorios realizadas al trimestre n del año t /Número pláticas de promoción y difusión de velatorios realizadas al trimestre n del año t-1 ) -1 ]* 100</t>
  </si>
  <si>
    <t>C 8 Promoción de servicios de los Centros Vacacionales IMSS</t>
  </si>
  <si>
    <r>
      <t>Porcentaje de usuarios que utilizan algún descuento en las tarifas, respecto del total de usuarios registrados</t>
    </r>
    <r>
      <rPr>
        <i/>
        <sz val="10"/>
        <color indexed="30"/>
        <rFont val="Soberana Sans"/>
        <family val="3"/>
      </rPr>
      <t xml:space="preserve">
</t>
    </r>
  </si>
  <si>
    <t>(Número de usuarios que utilizan algún descuento en las tarifas de CV al trimestre n del año t / Número total de usuarios en los CV al trimestre n del año t)*100</t>
  </si>
  <si>
    <t>Usuario</t>
  </si>
  <si>
    <r>
      <t>Porcentaje de personas usuarias que se enteraron de los servicios a través de la promoción y difusión de Centros Vacacionales en Internet</t>
    </r>
    <r>
      <rPr>
        <i/>
        <sz val="10"/>
        <color indexed="30"/>
        <rFont val="Soberana Sans"/>
        <family val="3"/>
      </rPr>
      <t xml:space="preserve">
</t>
    </r>
  </si>
  <si>
    <t xml:space="preserve">(Número de personas usuarias que reportaron enterarse del CV a través de Internet en la encuesta de salida al trimestre n del año t/ Número total de personas que contestaron la encuesta al visitar los CV al trimestre n del año t) *100 </t>
  </si>
  <si>
    <r>
      <t xml:space="preserve">Proporción de personas con acceso a seguridad social que tienen acceso a servicios de salud por afiliación al IMSS.
</t>
    </r>
    <r>
      <rPr>
        <sz val="10"/>
        <rFont val="Soberana Sans"/>
        <family val="2"/>
      </rPr>
      <t>Sin Información,Sin Justificación</t>
    </r>
  </si>
  <si>
    <r>
      <t xml:space="preserve">Índice de prestaciones sociales (IPS)
</t>
    </r>
    <r>
      <rPr>
        <sz val="10"/>
        <rFont val="Soberana Sans"/>
        <family val="2"/>
      </rPr>
      <t>Sin Información,Sin Justificación</t>
    </r>
  </si>
  <si>
    <r>
      <t xml:space="preserve">Variación porcentual de satisfacción con la vida reportada por afiliados al IMSS respecto no afiliados al IMSS
</t>
    </r>
    <r>
      <rPr>
        <sz val="10"/>
        <rFont val="Soberana Sans"/>
        <family val="2"/>
      </rPr>
      <t>Sin Información,Sin Justificación</t>
    </r>
  </si>
  <si>
    <r>
      <t xml:space="preserve">Tasa de Variación de usuarios de cursos y talleres de cultura  física y deporte , capacitación y adiestramiento  técnico, desarrollo cultural y promoción de la salud realizados respecto al periodo anterior
</t>
    </r>
    <r>
      <rPr>
        <sz val="10"/>
        <rFont val="Soberana Sans"/>
        <family val="2"/>
      </rPr>
      <t xml:space="preserve"> Causa : El cumplimiento de las metas y objetivos en este Ejercicio, son el resultado de la instrumentación de estrategias y acciones tales como: Con la finalidad de fomentar la salud, prevenir enfermedades y accidentes y contribuir a la elevación general de los niveles de vida de la población, Se impartieron  diferentes cursos en las Unidades Operativas de Prestaciones Sociales Institucionales (UOPSI), se atendieron en cursos y talleres a un total de  417,398 personas a nivel nacional, lo que representó el  29.60% de la meta programada para el primer trimestre de 2020. La población potencial no está demandando los servicios ofrecidos de los Centros de Seguridad Social y Unidades Deportivas en la cuantía esperada, sin embargo, las áreas involucradas  deberán reforzando los procesos  de la promoción y difusión de los programas y servicios de prestados. Como medidas correctivas, las autoridades delegacionales de Prestaciones Sociales y Directivos de UOPSI deberán intensificar el proceso de supervisión, así como dar seguimiento puntual al comportamiento de los indicadores y tomar las medidas necesarias para incrementar la demanda de los servicios.  Efecto: En el área de Promoción de la Salud y a fin de contribuir a la formación de una cultura de salud, prevenir enfermedades y accidentes e incidir en la superación del nivel de vida, en cursos y talleres, se benefició a 102,102 personas, lo que representó el  31.46% de la meta programada para el primer trimestre de 2020. En Desarrollo Cultural, se impartieron cursos y talleres en las disciplinas de teatro, danza folclórica, danza creativa, ritmos afrolatinos y baile de salón, música instrumental y vocal, artes visuales y artesanías a  50,038  inscritos, lo que represento un avance del 34.85% de la meta programada para el trimestre. A fin de coadyuvar a la adquisición y consolidación de una cultura del ejercicio físico y del deporte para promover la salud y prevenir enfermedades, así como una positiva ocupación del tiempo libre y propiciar la integración y convivencia familiar, el área de Cultura Física y Deporte atendió en cursos y talleres a 207 mil 515 inscritos, se logró el 34.16% de la meta programada al primer trimestre del año.  A través de Implementación del programa operativo de cursos y talleres de Capacitación y Adiestramiento Técnico con enfoque en Andragogía, como estructura para la planeación y desarrollo de los cursos, así como de materiales de apoyo de prácticas andragógicas, que permiten la adecuada selección de estrategias didácticas se logró atender a  57,743 inscritos en el periodo que representa el  17.26% de la meta programada para este periodo.   Otros Motivos:Adicional a lo anterior, se pusieron en operación acciones de mejora para fortalecer la administración del gasto al realizar asignaciones basada en resultados, con reclasificaciones periódicas, conforme al ajuste de indicadores de desempeño, así como la actualización en el uso de herramientas del Sistema de Información de Prestaciones Sociales Institucionales (SIPSI), a fin de propiciar la mejora en la prestación del servicio, simplificación de operaciones, mejora en el registro de información y en consecuencia en la medición de impacto del servicio, para así poder lograr una mayor cobertura de usuarios.</t>
    </r>
  </si>
  <si>
    <r>
      <t xml:space="preserve">Variación porcentual de servicios funerarios contratados respecto al mismo periodo del año anterior
</t>
    </r>
    <r>
      <rPr>
        <sz val="10"/>
        <rFont val="Soberana Sans"/>
        <family val="2"/>
      </rPr>
      <t xml:space="preserve"> Causa : La captación de los servicios con respecto al mismo periodo del ejercicio anterior disminuyó en un 14.9% debido a lo siguiente: 1) No se ha tenido el impacto de forma satisfactoria en la implementación de los nuevos paquetes integrales y 2) Falta de promoción y difusión de los nuevos paquetes integrales. Efecto: Derivado de que no se cuenta con esquema de promotoría, ni estrategia de comercialización de los servicios funerarios, no se tuvo impacto en la captación de los servicios; razón por la cual no se alcanzó la meta establecida. Otros Motivos:Para alcanzar la meta, durante el ejercicio 2020; se implementará el proyecto de Estrategia de Comercialización, con el fin de fortalecer la promoción y difusión de los servicios funerarios entre la población derechohabiente del IMSS y público en general.</t>
    </r>
  </si>
  <si>
    <r>
      <t xml:space="preserve">Tasa de variación de los usuarios atendidos en los centros vacacionales que propician actividades de esparcimiento
</t>
    </r>
    <r>
      <rPr>
        <sz val="10"/>
        <rFont val="Soberana Sans"/>
        <family val="2"/>
      </rPr>
      <t xml:space="preserve"> Causa : El número de usuarios atendidos en los Centros Vacacionales (CV) fue menor a los registrados en el mismo periodo del año previo, debido a la contingencia sanitaria de COVID-19. Las alertas y medidas preventivas publicadas por el Gobierno Federal, afectaron la afluencia de usuarios en el fin de semana largo registrado del 13 al 16 de marzo y hasta el cierre total de los CV, que se hizo oficial a partir del 23 de marzo del presente. Efecto: Debido a la incertidumbre ante la Contingencia Sanitaria y al cierre de los CV, se observó una disminución en el número de usuarios que visitaron los CV. Por lo anterior, no se cumplió la meta establecida. Otros Motivos:A febrero de 2020 comparado con el mismo periodo del año anterior se tenía un porcentaje de avance del indicador del 112% (febrero 2019 por 67,165 / febrero 2020 por 75,203).</t>
    </r>
  </si>
  <si>
    <r>
      <t xml:space="preserve">% de inscritos a cursos y talleres de Desarrollo Cultural
</t>
    </r>
    <r>
      <rPr>
        <sz val="10"/>
        <rFont val="Soberana Sans"/>
        <family val="2"/>
      </rPr>
      <t xml:space="preserve"> Causa : El cumplimiento de las metas y objetivos en este Ejercicio, son el resultado de la instrumentación de estrategias y acciones tales como: Con la finalidad de fomentar la salud, prevenir enfermedades y accidentes y contribuir a la elevación general de los niveles de vida de la población, Se impartieron  diferentes cursos en las Unidades Operativas de Prestaciones Sociales Institucionales (UOPSI), se atendieron en cursos y talleres a un total de  417,398 personas a nivel nacional, lo que representó el  29.60% de la meta programada para el primer trimestre de 2020.  Efecto: En Desarrollo Cultural, se impartieron cursos y talleres en las disciplinas de teatro, danza folclórica, danza creativa, ritmos afrolatinos y baile de salón, música instrumental y vocal, artes visuales y artesanías a  50,038  inscritos, lo que represento un avance del 34.85% de la meta programada para el trimestre. Otros Motivos:Adicional a lo anterior, se pusieron en operación acciones de mejora para fortalecer la administración del gasto al realizar asignaciones basada en resultados, con reclasificaciones periódicas, conforme al ajuste de indicadores de desempeño, así como la actualización en el uso de herramientas del Sistema de Información de Prestaciones Sociales Institucionales (SIPSI), a fin de propiciar la mejora en la prestación del servicio, simplificación de operaciones, mejora en el registro de información y en consecuencia en la medición de impacto del servicio, para así poder lograr una mayor cobertura de usuarios.</t>
    </r>
  </si>
  <si>
    <r>
      <t xml:space="preserve">% de inscritos a cursos y talleres de Promoción de la Salud 
</t>
    </r>
    <r>
      <rPr>
        <sz val="10"/>
        <rFont val="Soberana Sans"/>
        <family val="2"/>
      </rPr>
      <t xml:space="preserve"> Causa : El cumplimiento de las metas y objetivos en este Ejercicio, son el resultado de la instrumentación de estrategias y acciones tales como: Con la finalidad de fomentar la salud, prevenir enfermedades y accidentes y contribuir a la elevación general de los niveles de vida de la población, Se impartieron  diferentes cursos en las Unidades Operativas de Prestaciones Sociales Institucionales (UOPSI), se atendieron en cursos y talleres a un total de  417,398 personas a nivel nacional, lo que representó el  29.60% de la meta programada para el primer trimestre de 2020. La población potencial no está demandando los servicios ofrecidos de los Centros de Seguridad Social y Unidades Deportivas en la cuantía esperada, sin embargo, las áreas involucradas  deberán reforzando los procesos  de la promoción y difusión de los programas y servicios de prestados. Como medidas correctivas, las autoridades delegacionales de Prestaciones Sociales y Directivos de UOPSI deberán intensificar el proceso de supervisión, así como dar seguimiento puntual al comportamiento de los indicadores y tomar las medidas necesarias para incrementar la demanda de los servicios.  Efecto: En el área de Promoción de la Salud y a fin de contribuir a la formación de una cultura de salud, prevenir enfermedades y accidentes e incidir en la superación del nivel de vida, en cursos y talleres, se benefició a 102,102 personas, lo que representó el  31.46% de la meta programada para el primer trimestre de 2020. Otros Motivos:Adicional a lo anterior, se pusieron en operación acciones de mejora para fortalecer la administración del gasto al realizar asignaciones basada en resultados, con reclasificaciones periódicas, conforme al ajuste de indicadores de desempeño, así como la actualización en el uso de herramientas del Sistema de Información de Prestaciones Sociales Institucionales (SIPSI), a fin de propiciar la mejora en la prestación del servicio, simplificación de operaciones, mejora en el registro de información y en consecuencia en la medición de impacto del servicio, para así poder lograr una mayor cobertura de usuarios.</t>
    </r>
  </si>
  <si>
    <r>
      <t xml:space="preserve">% de inscritos a cursos y talleres de Bienestar Social
</t>
    </r>
    <r>
      <rPr>
        <sz val="10"/>
        <rFont val="Soberana Sans"/>
        <family val="2"/>
      </rPr>
      <t xml:space="preserve"> Causa : El cumplimiento de las metas y objetivos en este Ejercicio, son el resultado de la instrumentación de estrategias y acciones tales como: Con la finalidad de fomentar la salud, prevenir enfermedades y accidentes y contribuir a la elevación general de los niveles de vida de la población, Se impartieron  diferentes cursos en las Unidades Operativas de Prestaciones Sociales Institucionales (UOPSI), se atendieron en cursos y talleres a un total de  417,398 personas a nivel nacional, lo que representó el  29.60% de la meta programada para el primer trimestre de 2020. La población potencial no está demandando los servicios ofrecidos de los Centros de Seguridad Social y Unidades Deportivas en la cuantía esperada, sin embargo, las áreas involucradas  deberán reforzando los procesos  de la promoción y difusión de los programas y servicios de prestados. Como medidas correctivas, las autoridades delegacionales de Prestaciones Sociales y Directivos de UOPSI deberán intensificar el proceso de supervisión, así como dar seguimiento puntual al comportamiento de los indicadores y tomar las medidas necesarias para incrementar la demanda de los servicios.  Efecto: En el área de Promoción de la Salud y a fin de contribuir a la formación de una cultura de salud, prevenir enfermedades y accidentes e incidir en la superación del nivel de vida, en cursos y talleres, se benefició a 102,102 personas, lo que representó el  31.46% de la meta programada para el primer trimestre de 2020. En Desarrollo Cultural, se impartieron cursos y talleres en las disciplinas de teatro, danza folclórica, danza creativa, ritmos afrolatinos y baile de salón, música instrumental y vocal, artes visuales y artesanías a  50,038  inscritos, lo que represento un avance del 34.85% de la meta programada para el trimestre. A fin de coadyuvar a la adquisición y consolidación de una cultura del ejercicio físico y del deporte para promover la salud y prevenir enfermedades, así como una positiva ocupación del tiempo libre y propiciar la integración y convivencia familiar, el área de Cultura Física y Deporte atendió en cursos y talleres a 207 mil 515 inscritos, se logró el 34.16% de la meta programada al primer trimestre del año.  A través de Implementación del programa operativo de cursos y talleres de Capacitación y Adiestramiento Técnico con enfoque en Andragogía, como estructura para la planeación y desarrollo de los cursos, así como de materiales de apoyo de prácticas andragógicas, que permiten la adecuada selección de estrategias didácticas se logró atender a  57,743 inscritos en el periodo que representa el  17.26% de la meta programada para este periodo.   Otros Motivos:Adicional a lo anterior, se pusieron en operación acciones de mejora para fortalecer la administración del gasto al realizar asignaciones basada en resultados, con reclasificaciones periódicas, conforme al ajuste de indicadores de desempeño, así como la actualización en el uso de herramientas del Sistema de Información de Prestaciones Sociales Institucionales (SIPSI), a fin de propiciar la mejora en la prestación del servicio, simplificación de operaciones, mejora en el registro de información y en consecuencia en la medición de impacto del servicio, para así poder lograr una mayor cobertura de usuarios.</t>
    </r>
  </si>
  <si>
    <r>
      <t xml:space="preserve">% de inscritos a cursos y talleres de Capacitación y Adiestramiento Técnico 
</t>
    </r>
    <r>
      <rPr>
        <sz val="10"/>
        <rFont val="Soberana Sans"/>
        <family val="2"/>
      </rPr>
      <t xml:space="preserve"> Causa : El cumplimiento de las metas y objetivos en este Ejercicio, son el resultado de la instrumentación de estrategias y acciones tales como: Con la finalidad de fomentar la salud, prevenir enfermedades y accidentes y contribuir a la elevación general de los niveles de vida de la población, Se impartieron  diferentes cursos en las Unidades Operativas de Prestaciones Sociales Institucionales (UOPSI), se atendieron en cursos y talleres a un total de  417,398 personas a nivel nacional, lo que representó el  29.60% de la meta programada para el primer trimestre de 2020. La población potencial no está demandando los servicios ofrecidos de los Centros de Seguridad Social y Unidades Deportivas en la cuantía esperada, sin embargo, las áreas involucradas  deberán reforzando los procesos  de la promoción y difusión de los programas y servicios de prestados. Como medidas correctivas, las autoridades delegacionales de Prestaciones Sociales y Directivos de UOPSI deberán intensificar el proceso de supervisión, así como dar seguimiento puntual al comportamiento de los indicadores y tomar las medidas necesarias para incrementar la demanda de los servicios.  Efecto: A través de Implementación del programa operativo de cursos y talleres de Capacitación y Adiestramiento Técnico con enfoque en Andragogía, como estructura para la planeación y desarrollo de los cursos, así como de materiales de apoyo de prácticas andragógicas, que permiten la adecuada selección de estrategias didácticas se logró atender a  57,743 inscritos en el periodo que representa el  17.26% de la meta programada para este periodo.  Otros Motivos:Adicional a lo anterior, se pusieron en operación acciones de mejora para fortalecer la administración del gasto al realizar asignaciones basada en resultados, con reclasificaciones periódicas, conforme al ajuste de indicadores de desempeño, así como la actualización en el uso de herramientas del Sistema de Información de Prestaciones Sociales Institucionales (SIPSI), a fin de propiciar la mejora en la prestación del servicio, simplificación de operaciones, mejora en el registro de información y en consecuencia en la medición de impacto del servicio, para así poder lograr una mayor cobertura de usuarios.</t>
    </r>
  </si>
  <si>
    <r>
      <t xml:space="preserve">% de inscritos a cursos y talleres de Cultura Física y Deporte
</t>
    </r>
    <r>
      <rPr>
        <sz val="10"/>
        <rFont val="Soberana Sans"/>
        <family val="2"/>
      </rPr>
      <t xml:space="preserve"> Causa : El cumplimiento de las metas y objetivos en este Ejercicio, son el resultado de la instrumentación de estrategias y acciones tales como: Con la finalidad de fomentar la salud, prevenir enfermedades y accidentes y contribuir a la elevación general de los niveles de vida de la población, Se impartieron  diferentes cursos en las Unidades Operativas de Prestaciones Sociales Institucionales (UOPSI), se atendieron en cursos y talleres a un total de  417,398 personas a nivel nacional, lo que representó el  29.60% de la meta programada para el primer trimestre de 2020.  Efecto: A fin de coadyuvar a la adquisición y consolidación de una cultura del ejercicio físico y del deporte para promover la salud y prevenir enfermedades, así como una positiva ocupación del tiempo libre y propiciar la integración y convivencia familiar, el área de Cultura Física y Deporte atendió en cursos y talleres a 207 mil 515 inscritos, se logró el 34.16% de la meta programada al primer trimestre del año.  Otros Motivos:Adicional a lo anterior, se pusieron en operación acciones de mejora para fortalecer la administración del gasto al realizar asignaciones basada en resultados, con reclasificaciones periódicas, conforme al ajuste de indicadores de desempeño, así como la actualización en el uso de herramientas del Sistema de Información de Prestaciones Sociales Institucionales (SIPSI), a fin de propiciar la mejora en la prestación del servicio, simplificación de operaciones, mejora en el registro de información y en consecuencia en la medición de impacto del servicio, para así poder lograr una mayor cobertura de usuarios.</t>
    </r>
  </si>
  <si>
    <r>
      <t xml:space="preserve">Porcentaje de cumplimiento  de visitas de supervisión para velatorios del IMSS
</t>
    </r>
    <r>
      <rPr>
        <sz val="10"/>
        <rFont val="Soberana Sans"/>
        <family val="2"/>
      </rPr>
      <t>Sin Información,Sin Justificación</t>
    </r>
  </si>
  <si>
    <r>
      <t xml:space="preserve">Tasa de variación de pláticas de promoción y difusión de velatorios respecto al año inmediato anterior
</t>
    </r>
    <r>
      <rPr>
        <sz val="10"/>
        <rFont val="Soberana Sans"/>
        <family val="2"/>
      </rPr>
      <t xml:space="preserve"> Causa : Los Velatorios IMSS disminuyeron el número de pláticas respecto al ejercicio anterior en un 47.19%, toda vez que no se cuenta con promotores en todos los Velatorios, así como hace falta material promocional con el nuevo esquema de paquetes integrales y los nuevos convenios de previsión funeraria, aunado a que durante el mes de marzo de acuerdo a la contingencia del COVID-19 se suspendió, entre otros, las pláticas de promoción y difusión. Efecto: Aún cuando el personal operativo de algunos Velatorios en los que no se cuenta con promotores, implementaron roles para realizar pláticas, no se llego a la meta establecida. Otros Motivos:Se prevé continuar con la contratación de promotores, así como contar con un programa de comercialización por parte del Fideicomiso de Beneficios Sociales (FIBESO), a fin de mejorar el número de pláticas de promoción y lograr el  cumplimiento de la meta en el presente ejercicio.</t>
    </r>
  </si>
  <si>
    <r>
      <t xml:space="preserve">Porcentaje de usuarios que utilizan algún descuento en las tarifas, respecto del total de usuarios registrados
</t>
    </r>
    <r>
      <rPr>
        <sz val="10"/>
        <rFont val="Soberana Sans"/>
        <family val="2"/>
      </rPr>
      <t xml:space="preserve"> Causa : El porcentaje de usuarios que utilizaron algún descuento para hacer uso de los Centros Vacacionales (CV), en relación con el total de usuarios registrados, se debe a las estrategias comerciales que consistieron en promociones aplicadas en los CV Oaxtepec y Atlixco-Metepec, así como a la difusión interna y externa realizada a través de diversos medios (página de internet, ferias y eventos, material impreso, principalmente). Efecto: El impacto de la estrategia de difusión se ve reflejado en la cantidad de usuarios que solicitaron la aplicación de descuentos, logrando así el cumplimiento de la meta establecida. Otros Motivos:A partir del 23 de marzo de 2020 los Centros Vacacionales IMSS cerraron derivado de la contingencia epidemiológica de COVID-19. </t>
    </r>
  </si>
  <si>
    <r>
      <t xml:space="preserve">Porcentaje de personas usuarias que se enteraron de los servicios a través de la promoción y difusión de Centros Vacacionales en Internet
</t>
    </r>
    <r>
      <rPr>
        <sz val="10"/>
        <rFont val="Soberana Sans"/>
        <family val="2"/>
      </rPr>
      <t xml:space="preserve"> Causa : No se ha logrado concretar la publicación de los contenidos del Programa de Difusión a través de redes sociales y medios electrónicos (avisos institucionales), que representan un canal de comunicación importante para lograr el impacto deseado. A lo anterior, se suma el cierre de los Centros Vacacionales (CV) por la Contingencia Sanitaria de COVID-19. Efecto: No se logró la meta establecida; asimismo la presencia de los CV en redes sociales y medios electrónicos no fue la esperada, por lo que no se logró el impacto deseado. Otros Motivos:Los CV Oaxtepec y Atlixco-Metepec, en coordinación con la División de Centros Vacacionales y Unidad de Congresos, lanzaron una promoción que contempló descuentos en los servicios de hospedaje, balneario y campamento aplicables en el primer trimestre del presente año. Estas promociones, así como otros contenidos que integran el Programa de Difusión, se publicaron en la página de internet www.centrosvacacionales.gob.mx con la finalidad de incentivar el uso de los medios electrónicos de comunicación.</t>
    </r>
  </si>
  <si>
    <t>K012</t>
  </si>
  <si>
    <t>Proyectos de infraestructura social de asistencia y seguridad social</t>
  </si>
  <si>
    <t>Contribuir al bienestar social e igualdad mediante el desarrollo de infraestructura médica</t>
  </si>
  <si>
    <r>
      <t>Esperanza de vida al nacer</t>
    </r>
    <r>
      <rPr>
        <i/>
        <sz val="10"/>
        <color indexed="30"/>
        <rFont val="Soberana Sans"/>
        <family val="3"/>
      </rPr>
      <t xml:space="preserve">
</t>
    </r>
  </si>
  <si>
    <t>La población derechohabiente del IMSS cuenta con infraestructura médica nueva y ampliada</t>
  </si>
  <si>
    <r>
      <t>Camas censables por mil derechohabientes</t>
    </r>
    <r>
      <rPr>
        <i/>
        <sz val="10"/>
        <color indexed="30"/>
        <rFont val="Soberana Sans"/>
        <family val="3"/>
      </rPr>
      <t xml:space="preserve">
</t>
    </r>
  </si>
  <si>
    <t>(Número de camas censables en operación en el período t / Total de población derechohabiente en el período  t) x 1,000</t>
  </si>
  <si>
    <t>Razón por mil derechohabientes</t>
  </si>
  <si>
    <r>
      <t>Consultorios de Medicina Familiar por cada seis mil derechohabientes</t>
    </r>
    <r>
      <rPr>
        <i/>
        <sz val="10"/>
        <color indexed="30"/>
        <rFont val="Soberana Sans"/>
        <family val="3"/>
      </rPr>
      <t xml:space="preserve">
</t>
    </r>
  </si>
  <si>
    <t>(Número de consultorios de medicina familiar en operación en el período t / Total de población derechohabiente adscrita a la UMF en el período t) * 6,000</t>
  </si>
  <si>
    <t>Razón por seis mil derechohabientes</t>
  </si>
  <si>
    <t>A Infraestructura médica desarrollada</t>
  </si>
  <si>
    <r>
      <t>Porcentaje de obras concluidas respecto al Programa de Obras y su equipamiento del IMSS</t>
    </r>
    <r>
      <rPr>
        <i/>
        <sz val="10"/>
        <color indexed="30"/>
        <rFont val="Soberana Sans"/>
        <family val="3"/>
      </rPr>
      <t xml:space="preserve">
</t>
    </r>
  </si>
  <si>
    <t>(Sumatoria de obras concluidas al período t / Total de obras consideradas en el Programa Anual de Obras para concluir al período t) * 100</t>
  </si>
  <si>
    <t>Obra</t>
  </si>
  <si>
    <t>A 1 Planeación de infraestructura médica y ampliada</t>
  </si>
  <si>
    <r>
      <t>Porcentaje del avance presupuestario del Programa Anual de Obras</t>
    </r>
    <r>
      <rPr>
        <i/>
        <sz val="10"/>
        <color indexed="30"/>
        <rFont val="Soberana Sans"/>
        <family val="3"/>
      </rPr>
      <t xml:space="preserve">
</t>
    </r>
  </si>
  <si>
    <t>(Presupuesto ejercido al período t / Presupuesto programado al período t) * 100</t>
  </si>
  <si>
    <t>Monto</t>
  </si>
  <si>
    <r>
      <t>Porcentaje de cumplimiento de avance físico del Programa Anual de Obras</t>
    </r>
    <r>
      <rPr>
        <i/>
        <sz val="10"/>
        <color indexed="30"/>
        <rFont val="Soberana Sans"/>
        <family val="3"/>
      </rPr>
      <t xml:space="preserve">
</t>
    </r>
  </si>
  <si>
    <t>(Sumatoria de obras que cumplen el avance físico programado al período / Total de obras que se ejecutan de acuerdo con el Programa Anual de Obras al período t) * 100</t>
  </si>
  <si>
    <r>
      <t xml:space="preserve">Esperanza de vida al nacer
</t>
    </r>
    <r>
      <rPr>
        <sz val="10"/>
        <rFont val="Soberana Sans"/>
        <family val="2"/>
      </rPr>
      <t>Sin Información,Sin Justificación</t>
    </r>
  </si>
  <si>
    <r>
      <t xml:space="preserve">Camas censables por mil derechohabientes
</t>
    </r>
    <r>
      <rPr>
        <sz val="10"/>
        <rFont val="Soberana Sans"/>
        <family val="2"/>
      </rPr>
      <t>Sin Información,Sin Justificación</t>
    </r>
  </si>
  <si>
    <r>
      <t xml:space="preserve">Consultorios de Medicina Familiar por cada seis mil derechohabientes
</t>
    </r>
    <r>
      <rPr>
        <sz val="10"/>
        <rFont val="Soberana Sans"/>
        <family val="2"/>
      </rPr>
      <t>Sin Información,Sin Justificación</t>
    </r>
  </si>
  <si>
    <r>
      <t xml:space="preserve">Porcentaje de obras concluidas respecto al Programa de Obras y su equipamiento del IMSS
</t>
    </r>
    <r>
      <rPr>
        <sz val="10"/>
        <rFont val="Soberana Sans"/>
        <family val="2"/>
      </rPr>
      <t>Sin Información,Sin Justificación</t>
    </r>
  </si>
  <si>
    <r>
      <t xml:space="preserve">Porcentaje del avance presupuestario del Programa Anual de Obras
</t>
    </r>
    <r>
      <rPr>
        <sz val="10"/>
        <rFont val="Soberana Sans"/>
        <family val="2"/>
      </rPr>
      <t xml:space="preserve"> Causa : La meta programada de este programa presupuestario no se alcanzó debido a las siguientes problemáticas:   -Cambios en los alcances del proyecto inicial para una mejor cobertura del servicio que se otorga a la población derechohabiente.  -No se han contratado acciones de obra nueva s para dar una mejor cobertura del servicio a los derechohabientes.  -Se han realizado terminaciones anticipadas y se han rescindido obras que no se concluyeron en ejercicios anteriores. Efecto: No se logra la meta programada. Otros Motivos:</t>
    </r>
  </si>
  <si>
    <r>
      <t xml:space="preserve">Porcentaje de cumplimiento de avance físico del Programa Anual de Obras
</t>
    </r>
    <r>
      <rPr>
        <sz val="10"/>
        <rFont val="Soberana Sans"/>
        <family val="2"/>
      </rPr>
      <t>Sin Información,Sin Justificación</t>
    </r>
  </si>
  <si>
    <t>K029</t>
  </si>
  <si>
    <t>Programas de adquisiciones</t>
  </si>
  <si>
    <t>Contribuir al bienestar social e igualdad mediante la sustitución del equipo deteriorado de las Unidades del Instituto, para brindar servicios oportunos y de calidad a la población derechohabiente.</t>
  </si>
  <si>
    <r>
      <t>Porcentaje de gasto público en salud destinado a la provisión de atención médica y salud pública extramuros</t>
    </r>
    <r>
      <rPr>
        <i/>
        <sz val="10"/>
        <color indexed="30"/>
        <rFont val="Soberana Sans"/>
        <family val="3"/>
      </rPr>
      <t xml:space="preserve">
</t>
    </r>
  </si>
  <si>
    <t>Resulta de restar al cien por ciento del gasto público en salud el porcentaje del gasto destinado a administración y rectoría del Sistema Nacional de Salud.  La definición de administración y rectoría sigue lo estipulado por la OCDE, refiriéndose a actividades de planeación, gestión, regulación, recaudación de fondos y manejo de las demandas del sistema  El gasto administrativo es un indicador que se reporta a la OCDE para seguimiento en la publicación de Health Data</t>
  </si>
  <si>
    <t>Las unidades medicas y no medicas del Instituto cuentan con el equipamiento necesario para otorgar atención de calidad a los usuarios.</t>
  </si>
  <si>
    <r>
      <t>Impacto de los equipos médicos recibidos, en la atención a los derechohabientes en las Unidades Médicas del Instituto.</t>
    </r>
    <r>
      <rPr>
        <i/>
        <sz val="10"/>
        <color indexed="30"/>
        <rFont val="Soberana Sans"/>
        <family val="3"/>
      </rPr>
      <t xml:space="preserve">
</t>
    </r>
  </si>
  <si>
    <t>Promedio de la puntuación obtenida en la Encuesta Nacional de Equipo Médico Adquirido.</t>
  </si>
  <si>
    <t>Promedio</t>
  </si>
  <si>
    <t>Estratégico-Eficiencia-Anual</t>
  </si>
  <si>
    <r>
      <t>Porcentaje de unidades beneficiadas con los bienes de inversión adquiridos</t>
    </r>
    <r>
      <rPr>
        <i/>
        <sz val="10"/>
        <color indexed="30"/>
        <rFont val="Soberana Sans"/>
        <family val="3"/>
      </rPr>
      <t xml:space="preserve">
</t>
    </r>
  </si>
  <si>
    <t>(Cantidad de Unidades Total / Cantidad de Unidades Beneficiada)*100</t>
  </si>
  <si>
    <t>A Equipos médicos y no médicos operando en las Unidades del Instituto.</t>
  </si>
  <si>
    <r>
      <t>Porcentaje de recepción de equipo adquirido</t>
    </r>
    <r>
      <rPr>
        <i/>
        <sz val="10"/>
        <color indexed="30"/>
        <rFont val="Soberana Sans"/>
        <family val="3"/>
      </rPr>
      <t xml:space="preserve">
</t>
    </r>
  </si>
  <si>
    <t>(Número de equipos recibidos / Total de equipos adquiridos) x 100</t>
  </si>
  <si>
    <r>
      <t xml:space="preserve">Porcentaje de equipos no médicos  instalados, funcionando y puestos en operación  </t>
    </r>
    <r>
      <rPr>
        <i/>
        <sz val="10"/>
        <color indexed="30"/>
        <rFont val="Soberana Sans"/>
        <family val="3"/>
      </rPr>
      <t xml:space="preserve">
</t>
    </r>
  </si>
  <si>
    <t>(Equipos no médicos instalados / Equipos no médicos autorizados)*100</t>
  </si>
  <si>
    <t>A 1 Integración de los requerimientos de sustitución de equipo médico y no médico de las Unidades del Instituto.</t>
  </si>
  <si>
    <r>
      <t>Porcentaje de requerimientos y detección de necesidades de sustitución de equipo no médico en las Unidades del Ámbito Institucional.</t>
    </r>
    <r>
      <rPr>
        <i/>
        <sz val="10"/>
        <color indexed="30"/>
        <rFont val="Soberana Sans"/>
        <family val="3"/>
      </rPr>
      <t xml:space="preserve">
</t>
    </r>
  </si>
  <si>
    <t>(Número de solicitudes de requerimiento autorizado / Numero de requerimientos recibidos)*100</t>
  </si>
  <si>
    <r>
      <t>Porcentaje de requerimientos actualizados</t>
    </r>
    <r>
      <rPr>
        <i/>
        <sz val="10"/>
        <color indexed="30"/>
        <rFont val="Soberana Sans"/>
        <family val="3"/>
      </rPr>
      <t xml:space="preserve">
</t>
    </r>
  </si>
  <si>
    <t>(Número de solicitudes de requerimiento validadas / Numero de requerimientos recibidos)*100</t>
  </si>
  <si>
    <t>Gestión-Eficiencia-Anual</t>
  </si>
  <si>
    <t>A 2 Adjudicación del suministro de los equipos de sustitución, médicos y no médicos en las Unidades del Instituto</t>
  </si>
  <si>
    <r>
      <t>Porcentaje de expedientes que llegan a fallo integrados para la planeación e integración del Programa de Adquisiciones</t>
    </r>
    <r>
      <rPr>
        <i/>
        <sz val="10"/>
        <color indexed="30"/>
        <rFont val="Soberana Sans"/>
        <family val="3"/>
      </rPr>
      <t xml:space="preserve">
</t>
    </r>
  </si>
  <si>
    <t>(Cantidad de expedientes de sustitución de equipo no médico, que llegan a fallo / Cantidad de expedientes concluidos)*100</t>
  </si>
  <si>
    <r>
      <t xml:space="preserve">Porcentaje de adquisición de equipo médico </t>
    </r>
    <r>
      <rPr>
        <i/>
        <sz val="10"/>
        <color indexed="30"/>
        <rFont val="Soberana Sans"/>
        <family val="3"/>
      </rPr>
      <t xml:space="preserve">
</t>
    </r>
  </si>
  <si>
    <t xml:space="preserve">(Número de equipos adjudicados/ Total de equipos incorporados en los procesos de adquisición) * 100 </t>
  </si>
  <si>
    <r>
      <t xml:space="preserve">Porcentaje de gasto público en salud destinado a la provisión de atención médica y salud pública extramuros
</t>
    </r>
    <r>
      <rPr>
        <sz val="10"/>
        <rFont val="Soberana Sans"/>
        <family val="2"/>
      </rPr>
      <t>Sin Información,Sin Justificación</t>
    </r>
  </si>
  <si>
    <r>
      <t xml:space="preserve">Impacto de los equipos médicos recibidos, en la atención a los derechohabientes en las Unidades Médicas del Instituto.
</t>
    </r>
    <r>
      <rPr>
        <sz val="10"/>
        <rFont val="Soberana Sans"/>
        <family val="2"/>
      </rPr>
      <t>Sin Información,Sin Justificación</t>
    </r>
  </si>
  <si>
    <r>
      <t xml:space="preserve">Porcentaje de unidades beneficiadas con los bienes de inversión adquiridos
</t>
    </r>
    <r>
      <rPr>
        <sz val="10"/>
        <rFont val="Soberana Sans"/>
        <family val="2"/>
      </rPr>
      <t>Sin Información,Sin Justificación</t>
    </r>
  </si>
  <si>
    <r>
      <t xml:space="preserve">Porcentaje de recepción de equipo adquirido
</t>
    </r>
    <r>
      <rPr>
        <sz val="10"/>
        <rFont val="Soberana Sans"/>
        <family val="2"/>
      </rPr>
      <t>Sin Información,Sin Justificación</t>
    </r>
  </si>
  <si>
    <r>
      <t xml:space="preserve">Porcentaje de equipos no médicos  instalados, funcionando y puestos en operación  
</t>
    </r>
    <r>
      <rPr>
        <sz val="10"/>
        <rFont val="Soberana Sans"/>
        <family val="2"/>
      </rPr>
      <t>Sin Información,Sin Justificación</t>
    </r>
  </si>
  <si>
    <r>
      <t xml:space="preserve">Porcentaje de requerimientos y detección de necesidades de sustitución de equipo no médico en las Unidades del Ámbito Institucional.
</t>
    </r>
    <r>
      <rPr>
        <sz val="10"/>
        <rFont val="Soberana Sans"/>
        <family val="2"/>
      </rPr>
      <t>Sin Información,Sin Justificación</t>
    </r>
  </si>
  <si>
    <r>
      <t xml:space="preserve">Porcentaje de requerimientos actualizados
</t>
    </r>
    <r>
      <rPr>
        <sz val="10"/>
        <rFont val="Soberana Sans"/>
        <family val="2"/>
      </rPr>
      <t>Sin Información,Sin Justificación</t>
    </r>
  </si>
  <si>
    <r>
      <t xml:space="preserve">Porcentaje de expedientes que llegan a fallo integrados para la planeación e integración del Programa de Adquisiciones
</t>
    </r>
    <r>
      <rPr>
        <sz val="10"/>
        <rFont val="Soberana Sans"/>
        <family val="2"/>
      </rPr>
      <t>Sin Información,Sin Justificación</t>
    </r>
  </si>
  <si>
    <r>
      <t xml:space="preserve">Porcentaje de adquisición de equipo médico 
</t>
    </r>
    <r>
      <rPr>
        <sz val="10"/>
        <rFont val="Soberana Sans"/>
        <family val="2"/>
      </rPr>
      <t>Sin Información,Sin Justificación</t>
    </r>
  </si>
  <si>
    <t>Reporte de avance de los Indicadores de Desempeño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</si>
</sst>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4">
    <font>
      <sz val="10"/>
      <name val="Soberana Sans"/>
      <family val="3"/>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Soberana Sans"/>
      <family val="2"/>
    </font>
    <font>
      <sz val="10"/>
      <name val="Soberana Sans"/>
      <family val="2"/>
    </font>
    <font>
      <b/>
      <sz val="12"/>
      <name val="Soberana Sans"/>
      <family val="2"/>
    </font>
    <font>
      <b/>
      <sz val="14"/>
      <color indexed="23"/>
      <name val="Soberana Sans"/>
      <family val="3"/>
    </font>
    <font>
      <b/>
      <sz val="16"/>
      <color indexed="23"/>
      <name val="Soberana Sans"/>
      <family val="3"/>
    </font>
    <font>
      <b/>
      <sz val="10"/>
      <color indexed="8"/>
      <name val="Soberana Sans"/>
      <family val="2"/>
    </font>
    <font>
      <sz val="10"/>
      <color indexed="8"/>
      <name val="Soberana Sans"/>
      <family val="2"/>
    </font>
    <font>
      <b/>
      <sz val="11"/>
      <name val="Soberana Sans"/>
      <family val="2"/>
    </font>
    <font>
      <b/>
      <sz val="10"/>
      <color indexed="9"/>
      <name val="Soberana Sans"/>
      <family val="2"/>
    </font>
    <font>
      <sz val="10"/>
      <color indexed="9"/>
      <name val="Soberana Sans"/>
      <family val="2"/>
    </font>
    <font>
      <sz val="16"/>
      <color indexed="9"/>
      <name val="Soberana Sans"/>
      <family val="3"/>
    </font>
    <font>
      <sz val="14"/>
      <color indexed="9"/>
      <name val="Soberana Sans"/>
      <family val="3"/>
    </font>
    <font>
      <b/>
      <sz val="11"/>
      <color indexed="8"/>
      <name val="Soberana Sans"/>
      <family val="2"/>
    </font>
    <font>
      <sz val="12"/>
      <name val="Soberana Sans"/>
      <family val="2"/>
    </font>
    <font>
      <b/>
      <sz val="28"/>
      <color indexed="8"/>
      <name val="Soberana Sans"/>
      <family val="3"/>
    </font>
    <font>
      <i/>
      <sz val="10"/>
      <color indexed="30"/>
      <name val="Soberana Sans"/>
      <family val="3"/>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50"/>
        <bgColor indexed="64"/>
      </patternFill>
    </fill>
    <fill>
      <patternFill patternType="solid">
        <fgColor rgb="FFFFFFFF"/>
        <bgColor indexed="64"/>
      </patternFill>
    </fill>
    <fill>
      <patternFill patternType="solid">
        <fgColor rgb="FFBFBFBF"/>
        <bgColor indexed="64"/>
      </patternFill>
    </fill>
    <fill>
      <patternFill patternType="solid">
        <fgColor rgb="FFD8D8D8"/>
        <bgColor indexed="64"/>
      </patternFill>
    </fill>
  </fills>
  <borders count="6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rgb="FF969696"/>
      </left>
      <right/>
      <top style="thick">
        <color rgb="FF969696"/>
      </top>
      <bottom style="thick">
        <color rgb="FF969696"/>
      </bottom>
      <diagonal/>
    </border>
    <border>
      <left/>
      <right/>
      <top style="thick">
        <color rgb="FF969696"/>
      </top>
      <bottom style="thick">
        <color rgb="FF969696"/>
      </bottom>
      <diagonal/>
    </border>
    <border>
      <left/>
      <right style="thick">
        <color rgb="FF969696"/>
      </right>
      <top style="thick">
        <color rgb="FF969696"/>
      </top>
      <bottom style="thick">
        <color rgb="FF969696"/>
      </bottom>
      <diagonal/>
    </border>
    <border>
      <left style="medium">
        <color rgb="FF000000"/>
      </left>
      <right/>
      <top/>
      <bottom/>
      <diagonal/>
    </border>
    <border>
      <left/>
      <right/>
      <top style="thick">
        <color rgb="FF969696"/>
      </top>
      <bottom/>
      <diagonal/>
    </border>
    <border>
      <left/>
      <right style="medium">
        <color rgb="FF000000"/>
      </right>
      <top/>
      <bottom/>
      <diagonal/>
    </border>
    <border>
      <left style="medium">
        <color rgb="FF000000"/>
      </left>
      <right/>
      <top/>
      <bottom style="thick">
        <color rgb="FF969696"/>
      </bottom>
      <diagonal/>
    </border>
    <border>
      <left/>
      <right/>
      <top/>
      <bottom style="thick">
        <color rgb="FF969696"/>
      </bottom>
      <diagonal/>
    </border>
    <border>
      <left/>
      <right style="medium">
        <color rgb="FF000000"/>
      </right>
      <top/>
      <bottom style="thick">
        <color rgb="FF969696"/>
      </bottom>
      <diagonal/>
    </border>
    <border>
      <left style="medium">
        <color rgb="FF000000"/>
      </left>
      <right style="thin">
        <color rgb="FF000000"/>
      </right>
      <top style="thin">
        <color rgb="FF000000"/>
      </top>
      <bottom/>
      <diagonal/>
    </border>
    <border>
      <left style="medium">
        <color rgb="FF000000"/>
      </left>
      <right style="thin">
        <color rgb="FF000000"/>
      </right>
      <top/>
      <bottom style="thick">
        <color rgb="FF000000"/>
      </bottom>
      <diagonal/>
    </border>
    <border>
      <left style="medium">
        <color rgb="FF000000"/>
      </left>
      <right style="thin">
        <color rgb="FF000000"/>
      </right>
      <top/>
      <bottom/>
      <diagonal/>
    </border>
    <border>
      <left/>
      <right/>
      <top style="thin">
        <color rgb="FF000000"/>
      </top>
      <bottom/>
      <diagonal/>
    </border>
    <border>
      <left/>
      <right style="thin">
        <color rgb="FF000000"/>
      </right>
      <top style="thin">
        <color rgb="FF000000"/>
      </top>
      <bottom/>
      <diagonal/>
    </border>
    <border>
      <left/>
      <right/>
      <top/>
      <bottom style="thick">
        <color rgb="FF000000"/>
      </bottom>
      <diagonal/>
    </border>
    <border>
      <left/>
      <right style="thin">
        <color rgb="FF000000"/>
      </right>
      <top/>
      <bottom style="thick">
        <color rgb="FF000000"/>
      </bottom>
      <diagonal/>
    </border>
    <border>
      <left/>
      <right style="thin">
        <color rgb="FF000000"/>
      </right>
      <top/>
      <bottom/>
      <diagonal/>
    </border>
    <border>
      <left style="thin">
        <color rgb="FF000000"/>
      </left>
      <right style="thin">
        <color rgb="FF000000"/>
      </right>
      <top style="thick">
        <color rgb="FF969696"/>
      </top>
      <bottom style="thin">
        <color rgb="FF000000"/>
      </bottom>
      <diagonal/>
    </border>
    <border>
      <left style="thin">
        <color rgb="FF000000"/>
      </left>
      <right/>
      <top style="thick">
        <color rgb="FF969696"/>
      </top>
      <bottom style="thin">
        <color rgb="FF000000"/>
      </bottom>
      <diagonal/>
    </border>
    <border>
      <left/>
      <right style="thin">
        <color rgb="FF000000"/>
      </right>
      <top style="thick">
        <color rgb="FF969696"/>
      </top>
      <bottom style="thin">
        <color rgb="FF000000"/>
      </bottom>
      <diagonal/>
    </border>
    <border>
      <left/>
      <right/>
      <top style="thick">
        <color rgb="FF969696"/>
      </top>
      <bottom style="thin">
        <color rgb="FF000000"/>
      </bottom>
      <diagonal/>
    </border>
    <border>
      <left/>
      <right style="medium">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ck">
        <color rgb="FF333333"/>
      </bottom>
      <diagonal/>
    </border>
    <border>
      <left/>
      <right/>
      <top/>
      <bottom style="thick">
        <color rgb="FF333333"/>
      </bottom>
      <diagonal/>
    </border>
    <border>
      <left/>
      <right style="medium">
        <color rgb="FF000000"/>
      </right>
      <top style="thin">
        <color rgb="FF000000"/>
      </top>
      <bottom/>
      <diagonal/>
    </border>
    <border>
      <left/>
      <right style="medium">
        <color rgb="FF000000"/>
      </right>
      <top/>
      <bottom style="thick">
        <color rgb="FF333333"/>
      </bottom>
      <diagonal/>
    </border>
    <border>
      <left/>
      <right style="thin">
        <color rgb="FF000000"/>
      </right>
      <top/>
      <bottom style="thick">
        <color rgb="FF333333"/>
      </bottom>
      <diagonal/>
    </border>
    <border>
      <left style="medium">
        <color auto="1"/>
      </left>
      <right/>
      <top style="thick">
        <color rgb="FF969696"/>
      </top>
      <bottom style="thin">
        <color rgb="FFD8D8D8"/>
      </bottom>
      <diagonal/>
    </border>
    <border>
      <left/>
      <right/>
      <top style="thick">
        <color rgb="FF969696"/>
      </top>
      <bottom style="thin">
        <color rgb="FFD8D8D8"/>
      </bottom>
      <diagonal/>
    </border>
    <border>
      <left/>
      <right style="medium">
        <color auto="1"/>
      </right>
      <top style="thick">
        <color rgb="FF969696"/>
      </top>
      <bottom style="thin">
        <color rgb="FFD8D8D8"/>
      </bottom>
      <diagonal/>
    </border>
    <border>
      <left style="medium">
        <color auto="1"/>
      </left>
      <right/>
      <top style="thin">
        <color rgb="FFD8D8D8"/>
      </top>
      <bottom style="thin">
        <color rgb="FFD8D8D8"/>
      </bottom>
      <diagonal/>
    </border>
    <border>
      <left/>
      <right/>
      <top style="thin">
        <color rgb="FFD8D8D8"/>
      </top>
      <bottom style="thin">
        <color rgb="FFD8D8D8"/>
      </bottom>
      <diagonal/>
    </border>
    <border>
      <left/>
      <right style="medium">
        <color auto="1"/>
      </right>
      <top style="thin">
        <color rgb="FFD8D8D8"/>
      </top>
      <bottom style="thin">
        <color rgb="FFD8D8D8"/>
      </bottom>
      <diagonal/>
    </border>
    <border>
      <left style="medium">
        <color rgb="FF000000"/>
      </left>
      <right/>
      <top style="thick">
        <color rgb="FF969696"/>
      </top>
      <bottom/>
      <diagonal/>
    </border>
    <border>
      <left/>
      <right style="thin">
        <color rgb="FF000000"/>
      </right>
      <top style="thick">
        <color rgb="FF969696"/>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bottom style="medium">
        <color rgb="FFD8D8D8"/>
      </bottom>
      <diagonal/>
    </border>
    <border>
      <left/>
      <right/>
      <top/>
      <bottom style="medium">
        <color rgb="FFD8D8D8"/>
      </bottom>
      <diagonal/>
    </border>
    <border>
      <left/>
      <right style="medium">
        <color auto="1"/>
      </right>
      <top style="thin">
        <color rgb="FFD8D8D8"/>
      </top>
      <bottom style="medium">
        <color rgb="FFD8D8D8"/>
      </bottom>
      <diagonal/>
    </border>
    <border>
      <left style="medium">
        <color rgb="FF000000"/>
      </left>
      <right/>
      <top style="medium">
        <color rgb="FFD8D8D8"/>
      </top>
      <bottom style="thin">
        <color rgb="FF000000"/>
      </bottom>
      <diagonal/>
    </border>
    <border>
      <left/>
      <right/>
      <top style="medium">
        <color rgb="FFD8D8D8"/>
      </top>
      <bottom style="thin">
        <color rgb="FF000000"/>
      </bottom>
      <diagonal/>
    </border>
    <border>
      <left style="medium">
        <color rgb="FF000000"/>
      </left>
      <right/>
      <top style="thick">
        <color rgb="FF969696"/>
      </top>
      <bottom style="thin">
        <color rgb="FFD8D8D8"/>
      </bottom>
      <diagonal/>
    </border>
    <border>
      <left/>
      <right style="medium">
        <color rgb="FF000000"/>
      </right>
      <top style="thick">
        <color rgb="FF969696"/>
      </top>
      <bottom style="thin">
        <color rgb="FFD8D8D8"/>
      </bottom>
      <diagonal/>
    </border>
    <border>
      <left style="medium">
        <color auto="1"/>
      </left>
      <right/>
      <top style="thin">
        <color rgb="FFD8D8D8"/>
      </top>
      <bottom style="medium">
        <color auto="1"/>
      </bottom>
      <diagonal/>
    </border>
    <border>
      <left/>
      <right style="medium">
        <color auto="1"/>
      </right>
      <top style="thin">
        <color rgb="FFD8D8D8"/>
      </top>
      <bottom style="medium">
        <color auto="1"/>
      </bottom>
      <diagonal/>
    </border>
    <border>
      <left/>
      <right/>
      <top style="thin">
        <color rgb="FFD8D8D8"/>
      </top>
      <bottom style="medium">
        <color auto="1"/>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05">
    <xf numFmtId="0" fontId="0" fillId="0" borderId="0" xfId="0"/>
    <xf numFmtId="0" fontId="0" fillId="0" borderId="0" xfId="0" applyAlignment="1">
      <alignment vertical="top" wrapText="1"/>
    </xf>
    <xf numFmtId="0" fontId="0" fillId="0" borderId="0" xfId="0" applyNumberFormat="1" applyFont="1" applyFill="1" applyBorder="1" applyAlignment="1" applyProtection="1"/>
    <xf numFmtId="0" fontId="21" fillId="0" borderId="0" xfId="0" applyFont="1" applyFill="1" applyAlignment="1">
      <alignment vertical="center"/>
    </xf>
    <xf numFmtId="0" fontId="22" fillId="34" borderId="0" xfId="0" applyFont="1" applyFill="1" applyAlignment="1">
      <alignment vertical="center"/>
    </xf>
    <xf numFmtId="0" fontId="0" fillId="0" borderId="0" xfId="0" applyFill="1" applyAlignment="1">
      <alignment horizontal="center"/>
    </xf>
    <xf numFmtId="0" fontId="0" fillId="0" borderId="0" xfId="0" applyAlignment="1">
      <alignment horizontal="center"/>
    </xf>
    <xf numFmtId="0" fontId="0" fillId="0" borderId="0" xfId="0" applyFill="1"/>
    <xf numFmtId="0" fontId="23" fillId="35" borderId="10" xfId="0" applyFont="1" applyFill="1" applyBorder="1" applyAlignment="1">
      <alignment horizontal="centerContinuous" vertical="center"/>
    </xf>
    <xf numFmtId="0" fontId="24" fillId="35" borderId="11" xfId="0" applyFont="1" applyFill="1" applyBorder="1" applyAlignment="1">
      <alignment horizontal="centerContinuous" vertical="center"/>
    </xf>
    <xf numFmtId="0" fontId="24" fillId="35" borderId="11" xfId="0" applyFont="1" applyFill="1" applyBorder="1" applyAlignment="1">
      <alignment horizontal="centerContinuous" vertical="center" wrapText="1"/>
    </xf>
    <xf numFmtId="0" fontId="24" fillId="35" borderId="12" xfId="0" applyFont="1" applyFill="1" applyBorder="1" applyAlignment="1">
      <alignment horizontal="centerContinuous" vertical="center" wrapText="1"/>
    </xf>
    <xf numFmtId="0" fontId="18" fillId="0" borderId="13" xfId="0" applyFont="1" applyBorder="1" applyAlignment="1">
      <alignment vertical="top" wrapText="1"/>
    </xf>
    <xf numFmtId="0" fontId="25" fillId="0" borderId="0" xfId="0" applyFont="1" applyBorder="1" applyAlignment="1">
      <alignment horizontal="center" vertical="top" wrapText="1"/>
    </xf>
    <xf numFmtId="0" fontId="0" fillId="0" borderId="0" xfId="0" applyBorder="1" applyAlignment="1">
      <alignment horizontal="right" vertical="top" wrapText="1"/>
    </xf>
    <xf numFmtId="0" fontId="18" fillId="0" borderId="0" xfId="0" applyFont="1" applyBorder="1" applyAlignment="1">
      <alignment vertical="top" wrapText="1"/>
    </xf>
    <xf numFmtId="0" fontId="19" fillId="0" borderId="0" xfId="0" applyFont="1" applyBorder="1" applyAlignment="1">
      <alignment horizontal="center" vertical="top" wrapText="1"/>
    </xf>
    <xf numFmtId="0" fontId="18" fillId="0" borderId="16" xfId="0" applyFont="1" applyBorder="1" applyAlignment="1">
      <alignment horizontal="justify" vertical="top" wrapText="1"/>
    </xf>
    <xf numFmtId="0" fontId="18" fillId="0" borderId="17" xfId="0" applyFont="1" applyBorder="1" applyAlignment="1">
      <alignment horizontal="right" vertical="top" wrapText="1"/>
    </xf>
    <xf numFmtId="0" fontId="0" fillId="0" borderId="17" xfId="0" applyBorder="1" applyAlignment="1">
      <alignment vertical="top" wrapText="1"/>
    </xf>
    <xf numFmtId="0" fontId="18" fillId="0" borderId="17" xfId="0" applyFont="1" applyBorder="1" applyAlignment="1">
      <alignment vertical="top" wrapText="1"/>
    </xf>
    <xf numFmtId="0" fontId="19" fillId="0" borderId="17" xfId="0" applyFont="1" applyBorder="1" applyAlignment="1">
      <alignment vertical="top" wrapText="1"/>
    </xf>
    <xf numFmtId="0" fontId="18" fillId="36" borderId="27" xfId="0" applyFont="1" applyFill="1" applyBorder="1" applyAlignment="1">
      <alignment horizontal="center" vertical="center" wrapText="1"/>
    </xf>
    <xf numFmtId="0" fontId="18" fillId="36" borderId="35" xfId="0" applyFont="1" applyFill="1" applyBorder="1" applyAlignment="1">
      <alignment horizontal="center" vertical="center" wrapText="1"/>
    </xf>
    <xf numFmtId="0" fontId="18" fillId="36" borderId="38" xfId="0" applyFont="1" applyFill="1" applyBorder="1" applyAlignment="1">
      <alignment horizontal="center" vertical="center" wrapText="1"/>
    </xf>
    <xf numFmtId="0" fontId="19" fillId="0" borderId="0" xfId="0" applyFont="1" applyAlignment="1">
      <alignment vertical="top" wrapText="1"/>
    </xf>
    <xf numFmtId="0" fontId="18" fillId="0" borderId="39" xfId="0" applyFont="1" applyFill="1" applyBorder="1" applyAlignment="1">
      <alignment vertical="top" wrapText="1"/>
    </xf>
    <xf numFmtId="4" fontId="19" fillId="0" borderId="40" xfId="0" applyNumberFormat="1" applyFont="1" applyBorder="1" applyAlignment="1">
      <alignment horizontal="right" vertical="top" wrapText="1"/>
    </xf>
    <xf numFmtId="164" fontId="0" fillId="0" borderId="41" xfId="0" applyNumberFormat="1" applyBorder="1" applyAlignment="1">
      <alignment horizontal="right" vertical="top" wrapText="1"/>
    </xf>
    <xf numFmtId="0" fontId="18" fillId="0" borderId="42" xfId="0" applyFont="1" applyFill="1" applyBorder="1" applyAlignment="1">
      <alignment vertical="top" wrapText="1"/>
    </xf>
    <xf numFmtId="4" fontId="19" fillId="0" borderId="43" xfId="0" applyNumberFormat="1" applyFont="1" applyBorder="1" applyAlignment="1">
      <alignment horizontal="right" vertical="top" wrapText="1"/>
    </xf>
    <xf numFmtId="3" fontId="19" fillId="0" borderId="43" xfId="0" applyNumberFormat="1" applyFont="1" applyBorder="1" applyAlignment="1">
      <alignment horizontal="right" vertical="top" wrapText="1"/>
    </xf>
    <xf numFmtId="4" fontId="0" fillId="0" borderId="44" xfId="0" applyNumberFormat="1" applyBorder="1" applyAlignment="1">
      <alignment horizontal="right" vertical="top" wrapText="1"/>
    </xf>
    <xf numFmtId="3" fontId="0" fillId="0" borderId="0" xfId="0" applyNumberFormat="1" applyAlignment="1">
      <alignment vertical="top" wrapText="1"/>
    </xf>
    <xf numFmtId="0" fontId="26" fillId="36" borderId="45" xfId="0" applyFont="1" applyFill="1" applyBorder="1" applyAlignment="1">
      <alignment horizontal="centerContinuous" vertical="center"/>
    </xf>
    <xf numFmtId="0" fontId="27" fillId="36" borderId="14" xfId="0" applyFont="1" applyFill="1" applyBorder="1" applyAlignment="1">
      <alignment horizontal="centerContinuous" vertical="center"/>
    </xf>
    <xf numFmtId="0" fontId="27" fillId="36" borderId="14" xfId="0" applyFont="1" applyFill="1" applyBorder="1" applyAlignment="1">
      <alignment horizontal="centerContinuous" vertical="center" wrapText="1"/>
    </xf>
    <xf numFmtId="0" fontId="18" fillId="36" borderId="14" xfId="0" applyFont="1" applyFill="1" applyBorder="1" applyAlignment="1">
      <alignment vertical="center" wrapText="1"/>
    </xf>
    <xf numFmtId="0" fontId="18" fillId="36" borderId="46" xfId="0" applyFont="1" applyFill="1" applyBorder="1" applyAlignment="1">
      <alignment vertical="center" wrapText="1"/>
    </xf>
    <xf numFmtId="0" fontId="18" fillId="36" borderId="28" xfId="0" applyFont="1" applyFill="1" applyBorder="1" applyAlignment="1">
      <alignment horizontal="center" vertical="center" wrapText="1"/>
    </xf>
    <xf numFmtId="0" fontId="26" fillId="36" borderId="47" xfId="0" applyFont="1" applyFill="1" applyBorder="1" applyAlignment="1">
      <alignment horizontal="centerContinuous" vertical="center"/>
    </xf>
    <xf numFmtId="0" fontId="27" fillId="36" borderId="48" xfId="0" applyFont="1" applyFill="1" applyBorder="1" applyAlignment="1">
      <alignment horizontal="centerContinuous" vertical="center"/>
    </xf>
    <xf numFmtId="0" fontId="27" fillId="36" borderId="48" xfId="0" applyFont="1" applyFill="1" applyBorder="1" applyAlignment="1">
      <alignment horizontal="centerContinuous" vertical="center" wrapText="1"/>
    </xf>
    <xf numFmtId="0" fontId="18" fillId="36" borderId="48" xfId="0" applyFont="1" applyFill="1" applyBorder="1" applyAlignment="1">
      <alignment vertical="center" wrapText="1"/>
    </xf>
    <xf numFmtId="0" fontId="18" fillId="36" borderId="49" xfId="0" applyFont="1" applyFill="1" applyBorder="1" applyAlignment="1">
      <alignment horizontal="center" vertical="center" wrapText="1"/>
    </xf>
    <xf numFmtId="0" fontId="18" fillId="36" borderId="50" xfId="0" applyFont="1" applyFill="1" applyBorder="1" applyAlignment="1">
      <alignment horizontal="center" vertical="center" wrapText="1"/>
    </xf>
    <xf numFmtId="0" fontId="18" fillId="0" borderId="52" xfId="0" applyFont="1" applyBorder="1" applyAlignment="1">
      <alignment horizontal="justify" vertical="top" wrapText="1"/>
    </xf>
    <xf numFmtId="0" fontId="0" fillId="0" borderId="52" xfId="0" applyBorder="1" applyAlignment="1">
      <alignment vertical="top" wrapText="1"/>
    </xf>
    <xf numFmtId="4" fontId="0" fillId="0" borderId="52" xfId="0" applyNumberFormat="1" applyBorder="1" applyAlignment="1">
      <alignment vertical="top" wrapText="1"/>
    </xf>
    <xf numFmtId="164" fontId="0" fillId="0" borderId="52" xfId="0" applyNumberFormat="1" applyFill="1" applyBorder="1" applyAlignment="1">
      <alignment horizontal="right" vertical="top" wrapText="1"/>
    </xf>
    <xf numFmtId="164" fontId="19" fillId="0" borderId="53" xfId="0" applyNumberFormat="1" applyFont="1" applyFill="1" applyBorder="1" applyAlignment="1">
      <alignment horizontal="right" vertical="top" wrapText="1"/>
    </xf>
    <xf numFmtId="0" fontId="18" fillId="0" borderId="55" xfId="0" applyFont="1" applyBorder="1" applyAlignment="1">
      <alignment horizontal="justify" vertical="top" wrapText="1"/>
    </xf>
    <xf numFmtId="0" fontId="0" fillId="0" borderId="55" xfId="0" applyBorder="1" applyAlignment="1">
      <alignment vertical="top" wrapText="1"/>
    </xf>
    <xf numFmtId="4" fontId="0" fillId="0" borderId="55" xfId="0" applyNumberFormat="1" applyBorder="1" applyAlignment="1">
      <alignment vertical="top" wrapText="1"/>
    </xf>
    <xf numFmtId="3" fontId="19" fillId="0" borderId="40" xfId="0" applyNumberFormat="1" applyFont="1" applyBorder="1" applyAlignment="1">
      <alignment horizontal="right" vertical="top" wrapText="1"/>
    </xf>
    <xf numFmtId="0" fontId="28" fillId="33" borderId="0" xfId="0" applyFont="1" applyFill="1" applyAlignment="1">
      <alignment horizontal="center" vertical="center" wrapText="1"/>
    </xf>
    <xf numFmtId="0" fontId="32" fillId="34" borderId="0" xfId="0" applyFont="1" applyFill="1" applyAlignment="1">
      <alignment horizontal="center" vertical="center" wrapText="1"/>
    </xf>
    <xf numFmtId="0" fontId="20" fillId="0" borderId="0" xfId="0" applyFont="1" applyAlignment="1">
      <alignment horizontal="center" vertical="center" wrapText="1"/>
    </xf>
    <xf numFmtId="0" fontId="31" fillId="0" borderId="0" xfId="0" applyFont="1" applyAlignment="1">
      <alignment horizontal="justify" vertical="top" wrapText="1"/>
    </xf>
    <xf numFmtId="0" fontId="18" fillId="0" borderId="42" xfId="0" applyFont="1" applyFill="1" applyBorder="1" applyAlignment="1">
      <alignment horizontal="justify" vertical="top" wrapText="1"/>
    </xf>
    <xf numFmtId="0" fontId="18" fillId="0" borderId="43" xfId="0" applyFont="1" applyFill="1" applyBorder="1" applyAlignment="1">
      <alignment horizontal="justify" vertical="top" wrapText="1"/>
    </xf>
    <xf numFmtId="0" fontId="18" fillId="0" borderId="44" xfId="0" applyFont="1" applyFill="1" applyBorder="1" applyAlignment="1">
      <alignment horizontal="justify" vertical="top" wrapText="1"/>
    </xf>
    <xf numFmtId="0" fontId="18" fillId="0" borderId="58" xfId="0" applyFont="1" applyFill="1" applyBorder="1" applyAlignment="1">
      <alignment horizontal="justify" vertical="top" wrapText="1"/>
    </xf>
    <xf numFmtId="0" fontId="18" fillId="0" borderId="60" xfId="0" applyFont="1" applyFill="1" applyBorder="1" applyAlignment="1">
      <alignment horizontal="justify" vertical="top" wrapText="1"/>
    </xf>
    <xf numFmtId="0" fontId="18" fillId="0" borderId="59" xfId="0" applyFont="1" applyFill="1" applyBorder="1" applyAlignment="1">
      <alignment horizontal="justify" vertical="top" wrapText="1"/>
    </xf>
    <xf numFmtId="0" fontId="18" fillId="0" borderId="51" xfId="0" applyFont="1" applyBorder="1" applyAlignment="1">
      <alignment horizontal="justify" vertical="top" wrapText="1"/>
    </xf>
    <xf numFmtId="0" fontId="18" fillId="0" borderId="52" xfId="0" applyFont="1" applyBorder="1" applyAlignment="1">
      <alignment horizontal="justify" vertical="top" wrapText="1"/>
    </xf>
    <xf numFmtId="0" fontId="18" fillId="0" borderId="54" xfId="0" applyFont="1" applyBorder="1" applyAlignment="1">
      <alignment horizontal="justify" vertical="top" wrapText="1"/>
    </xf>
    <xf numFmtId="0" fontId="18" fillId="0" borderId="55" xfId="0" applyFont="1" applyBorder="1" applyAlignment="1">
      <alignment horizontal="justify" vertical="top" wrapText="1"/>
    </xf>
    <xf numFmtId="0" fontId="18" fillId="0" borderId="56" xfId="0" applyFont="1" applyFill="1" applyBorder="1" applyAlignment="1">
      <alignment horizontal="justify" vertical="top" wrapText="1"/>
    </xf>
    <xf numFmtId="0" fontId="18" fillId="0" borderId="40" xfId="0" applyFont="1" applyFill="1" applyBorder="1" applyAlignment="1">
      <alignment horizontal="justify" vertical="top" wrapText="1"/>
    </xf>
    <xf numFmtId="0" fontId="18" fillId="0" borderId="57" xfId="0" applyFont="1" applyFill="1" applyBorder="1" applyAlignment="1">
      <alignment horizontal="justify" vertical="top" wrapText="1"/>
    </xf>
    <xf numFmtId="0" fontId="0" fillId="0" borderId="43" xfId="0" applyFill="1" applyBorder="1" applyAlignment="1">
      <alignment horizontal="justify" vertical="top" wrapText="1"/>
    </xf>
    <xf numFmtId="0" fontId="0" fillId="0" borderId="40" xfId="0" applyFill="1" applyBorder="1" applyAlignment="1">
      <alignment horizontal="justify" vertical="top" wrapText="1"/>
    </xf>
    <xf numFmtId="0" fontId="19" fillId="0" borderId="17" xfId="0" applyFont="1" applyBorder="1" applyAlignment="1">
      <alignment horizontal="justify" vertical="top" wrapText="1"/>
    </xf>
    <xf numFmtId="0" fontId="19" fillId="0" borderId="18" xfId="0" applyFont="1" applyBorder="1" applyAlignment="1">
      <alignment horizontal="justify" vertical="top" wrapText="1"/>
    </xf>
    <xf numFmtId="0" fontId="18" fillId="36" borderId="19" xfId="0" applyFont="1" applyFill="1" applyBorder="1" applyAlignment="1">
      <alignment horizontal="justify" vertical="center" wrapText="1"/>
    </xf>
    <xf numFmtId="0" fontId="18" fillId="36" borderId="21" xfId="0" applyFont="1" applyFill="1" applyBorder="1" applyAlignment="1">
      <alignment horizontal="justify" vertical="center" wrapText="1"/>
    </xf>
    <xf numFmtId="0" fontId="18" fillId="36" borderId="20" xfId="0" applyFont="1" applyFill="1" applyBorder="1" applyAlignment="1">
      <alignment horizontal="justify" vertical="center" wrapText="1"/>
    </xf>
    <xf numFmtId="0" fontId="18" fillId="36" borderId="22" xfId="0" applyFont="1" applyFill="1" applyBorder="1" applyAlignment="1">
      <alignment horizontal="justify" vertical="center" wrapText="1"/>
    </xf>
    <xf numFmtId="0" fontId="18" fillId="36" borderId="23" xfId="0" applyFont="1" applyFill="1" applyBorder="1" applyAlignment="1">
      <alignment horizontal="justify" vertical="center" wrapText="1"/>
    </xf>
    <xf numFmtId="0" fontId="18" fillId="36" borderId="0" xfId="0" applyFont="1" applyFill="1" applyBorder="1" applyAlignment="1">
      <alignment horizontal="justify" vertical="center" wrapText="1"/>
    </xf>
    <xf numFmtId="0" fontId="18" fillId="36" borderId="26" xfId="0" applyFont="1" applyFill="1" applyBorder="1" applyAlignment="1">
      <alignment horizontal="justify" vertical="center" wrapText="1"/>
    </xf>
    <xf numFmtId="0" fontId="18" fillId="36" borderId="24" xfId="0" applyFont="1" applyFill="1" applyBorder="1" applyAlignment="1">
      <alignment horizontal="justify" vertical="center" wrapText="1"/>
    </xf>
    <xf numFmtId="0" fontId="18" fillId="36" borderId="25" xfId="0" applyFont="1" applyFill="1" applyBorder="1" applyAlignment="1">
      <alignment horizontal="justify" vertical="center" wrapText="1"/>
    </xf>
    <xf numFmtId="0" fontId="18" fillId="36" borderId="28" xfId="0" applyFont="1" applyFill="1" applyBorder="1" applyAlignment="1">
      <alignment horizontal="center" vertical="center" wrapText="1"/>
    </xf>
    <xf numFmtId="0" fontId="18" fillId="36" borderId="30" xfId="0" applyFont="1" applyFill="1" applyBorder="1" applyAlignment="1">
      <alignment horizontal="center" vertical="center" wrapText="1"/>
    </xf>
    <xf numFmtId="0" fontId="18" fillId="36" borderId="29" xfId="0" applyFont="1" applyFill="1" applyBorder="1" applyAlignment="1">
      <alignment horizontal="center" vertical="center" wrapText="1"/>
    </xf>
    <xf numFmtId="0" fontId="18" fillId="36" borderId="32" xfId="0" applyFont="1" applyFill="1" applyBorder="1" applyAlignment="1">
      <alignment horizontal="center" vertical="center" wrapText="1"/>
    </xf>
    <xf numFmtId="0" fontId="18" fillId="36" borderId="31" xfId="0" applyFont="1" applyFill="1" applyBorder="1" applyAlignment="1">
      <alignment horizontal="center" vertical="center" wrapText="1"/>
    </xf>
    <xf numFmtId="0" fontId="18" fillId="36" borderId="33" xfId="0" applyFont="1" applyFill="1" applyBorder="1" applyAlignment="1">
      <alignment horizontal="center" vertical="center" wrapText="1"/>
    </xf>
    <xf numFmtId="0" fontId="18" fillId="36" borderId="22" xfId="0" applyFont="1" applyFill="1" applyBorder="1" applyAlignment="1">
      <alignment horizontal="center" vertical="center" wrapText="1"/>
    </xf>
    <xf numFmtId="0" fontId="18" fillId="36" borderId="34" xfId="0" applyFont="1" applyFill="1" applyBorder="1" applyAlignment="1">
      <alignment horizontal="center" vertical="center" wrapText="1"/>
    </xf>
    <xf numFmtId="0" fontId="18" fillId="36" borderId="35" xfId="0" applyFont="1" applyFill="1" applyBorder="1" applyAlignment="1">
      <alignment horizontal="center" vertical="center" wrapText="1"/>
    </xf>
    <xf numFmtId="0" fontId="18" fillId="36" borderId="0" xfId="0" applyFont="1" applyFill="1" applyBorder="1" applyAlignment="1">
      <alignment horizontal="center" vertical="top" wrapText="1"/>
    </xf>
    <xf numFmtId="0" fontId="18" fillId="36" borderId="26" xfId="0" applyFont="1" applyFill="1" applyBorder="1" applyAlignment="1">
      <alignment horizontal="center" vertical="top" wrapText="1"/>
    </xf>
    <xf numFmtId="0" fontId="18" fillId="36" borderId="36" xfId="0" applyFont="1" applyFill="1" applyBorder="1" applyAlignment="1">
      <alignment horizontal="center" vertical="center" wrapText="1"/>
    </xf>
    <xf numFmtId="0" fontId="18" fillId="36" borderId="37" xfId="0" applyFont="1" applyFill="1" applyBorder="1" applyAlignment="1">
      <alignment horizontal="center" vertical="center" wrapText="1"/>
    </xf>
    <xf numFmtId="0" fontId="20" fillId="0" borderId="13" xfId="0" applyFont="1" applyBorder="1" applyAlignment="1">
      <alignment horizontal="center" vertical="top" wrapText="1"/>
    </xf>
    <xf numFmtId="0" fontId="20" fillId="0" borderId="0" xfId="0" applyFont="1" applyBorder="1" applyAlignment="1">
      <alignment horizontal="center" vertical="top" wrapText="1"/>
    </xf>
    <xf numFmtId="0" fontId="20" fillId="0" borderId="15" xfId="0" applyFont="1" applyBorder="1" applyAlignment="1">
      <alignment horizontal="center" vertical="top" wrapText="1"/>
    </xf>
    <xf numFmtId="0" fontId="29" fillId="33" borderId="0" xfId="0" applyFont="1" applyFill="1" applyAlignment="1">
      <alignment horizontal="center" vertical="center" wrapText="1"/>
    </xf>
    <xf numFmtId="0" fontId="30" fillId="0" borderId="0" xfId="0" applyFont="1" applyBorder="1" applyAlignment="1">
      <alignment horizontal="justify" vertical="top" wrapText="1"/>
    </xf>
    <xf numFmtId="0" fontId="19" fillId="0" borderId="0" xfId="0" applyFont="1" applyBorder="1" applyAlignment="1">
      <alignment horizontal="justify" vertical="top" wrapText="1"/>
    </xf>
    <xf numFmtId="0" fontId="19" fillId="0" borderId="15" xfId="0" applyFont="1" applyBorder="1" applyAlignment="1">
      <alignment horizontal="justify" vertical="top" wrapText="1"/>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1"/>
    <pageSetUpPr fitToPage="1"/>
  </sheetPr>
  <dimension ref="B1:AD89"/>
  <sheetViews>
    <sheetView view="pageBreakPreview" topLeftCell="A22" zoomScale="80" zoomScaleNormal="80" zoomScaleSheetLayoutView="80" workbookViewId="0">
      <selection activeCell="O5" sqref="O5"/>
    </sheetView>
  </sheetViews>
  <sheetFormatPr baseColWidth="10" defaultColWidth="5" defaultRowHeight="13.5"/>
  <cols>
    <col min="1" max="1" width="3.5" style="1" customWidth="1"/>
    <col min="2" max="16384" width="5" style="1"/>
  </cols>
  <sheetData>
    <row r="1" spans="2:30" s="2" customFormat="1" ht="48" customHeight="1">
      <c r="B1" s="55" t="s">
        <v>512</v>
      </c>
      <c r="C1" s="55"/>
      <c r="D1" s="55"/>
      <c r="E1" s="55"/>
      <c r="F1" s="55"/>
      <c r="G1" s="55"/>
      <c r="H1" s="55"/>
      <c r="I1" s="55"/>
      <c r="J1" s="55"/>
      <c r="K1" s="55"/>
      <c r="L1" s="55"/>
      <c r="M1" s="55"/>
      <c r="N1" s="55"/>
      <c r="O1" s="55"/>
      <c r="P1" s="55"/>
      <c r="Q1" s="3" t="s">
        <v>0</v>
      </c>
    </row>
    <row r="2" spans="2:30" ht="13.5" customHeight="1"/>
    <row r="3" spans="2:30" ht="13.5" customHeight="1"/>
    <row r="4" spans="2:30" ht="13.5" customHeight="1"/>
    <row r="5" spans="2:30" ht="13.5" customHeight="1"/>
    <row r="6" spans="2:30" ht="13.5" customHeight="1"/>
    <row r="7" spans="2:30" ht="13.5" customHeight="1"/>
    <row r="8" spans="2:30" ht="13.5" customHeight="1"/>
    <row r="9" spans="2:30" ht="13.5" customHeight="1"/>
    <row r="10" spans="2:30" ht="13.5" customHeight="1"/>
    <row r="11" spans="2:30" ht="13.5" customHeight="1">
      <c r="B11" s="56" t="s">
        <v>1</v>
      </c>
      <c r="C11" s="56"/>
      <c r="D11" s="56"/>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row>
    <row r="12" spans="2:30" ht="13.5" customHeight="1">
      <c r="B12" s="56"/>
      <c r="C12" s="56"/>
      <c r="D12" s="56"/>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row>
    <row r="13" spans="2:30" ht="13.5" customHeight="1">
      <c r="B13" s="56"/>
      <c r="C13" s="56"/>
      <c r="D13" s="56"/>
      <c r="E13" s="56"/>
      <c r="F13" s="56"/>
      <c r="G13" s="56"/>
      <c r="H13" s="56"/>
      <c r="I13" s="56"/>
      <c r="J13" s="56"/>
      <c r="K13" s="56"/>
      <c r="L13" s="56"/>
      <c r="M13" s="56"/>
      <c r="N13" s="56"/>
      <c r="O13" s="56"/>
      <c r="P13" s="56"/>
      <c r="Q13" s="56"/>
      <c r="R13" s="56"/>
      <c r="S13" s="56"/>
      <c r="T13" s="56"/>
      <c r="U13" s="56"/>
      <c r="V13" s="56"/>
      <c r="W13" s="56"/>
      <c r="X13" s="56"/>
      <c r="Y13" s="56"/>
      <c r="Z13" s="56"/>
      <c r="AA13" s="56"/>
      <c r="AB13" s="56"/>
      <c r="AC13" s="56"/>
      <c r="AD13" s="56"/>
    </row>
    <row r="14" spans="2:30" ht="13.5" customHeight="1">
      <c r="B14" s="56"/>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row>
    <row r="15" spans="2:30" ht="13.5" customHeight="1">
      <c r="B15" s="56"/>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row>
    <row r="16" spans="2:30" ht="13.5" customHeight="1">
      <c r="B16" s="56"/>
      <c r="C16" s="56"/>
      <c r="D16" s="56"/>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row>
    <row r="17" spans="2:30" ht="13.5" customHeight="1">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row>
    <row r="18" spans="2:30" ht="13.5" customHeight="1">
      <c r="B18" s="56"/>
      <c r="C18" s="56"/>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row>
    <row r="19" spans="2:30" ht="13.5" customHeight="1">
      <c r="B19" s="56"/>
      <c r="C19" s="56"/>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row>
    <row r="20" spans="2:30" ht="13.5" customHeight="1">
      <c r="B20" s="56"/>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row>
    <row r="21" spans="2:30" ht="13.5" customHeight="1">
      <c r="B21" s="56"/>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row>
    <row r="22" spans="2:30" ht="13.5" customHeight="1">
      <c r="B22" s="56"/>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row>
    <row r="23" spans="2:30" ht="13.5" customHeight="1">
      <c r="B23" s="56"/>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row>
    <row r="24" spans="2:30" ht="13.5" customHeight="1">
      <c r="B24" s="56"/>
      <c r="C24" s="56"/>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row>
    <row r="25" spans="2:30" ht="13.5" customHeight="1">
      <c r="B25" s="56"/>
      <c r="C25" s="56"/>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row>
    <row r="26" spans="2:30" ht="13.5" customHeight="1">
      <c r="B26" s="56"/>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row>
    <row r="27" spans="2:30" ht="13.5" customHeight="1">
      <c r="B27" s="56"/>
      <c r="C27" s="56"/>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row>
    <row r="28" spans="2:30" ht="13.5" customHeight="1">
      <c r="B28" s="5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row>
    <row r="29" spans="2:30" ht="13.5" customHeight="1">
      <c r="B29" s="56"/>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row>
    <row r="30" spans="2:30" ht="13.5" customHeight="1">
      <c r="B30" s="56"/>
      <c r="C30" s="56"/>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row>
    <row r="31" spans="2:30" ht="13.5" customHeight="1">
      <c r="B31" s="5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row>
    <row r="32" spans="2:30" ht="13.5" customHeight="1">
      <c r="B32" s="56"/>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row>
    <row r="33" spans="2:30" ht="13.5" customHeight="1">
      <c r="B33" s="56"/>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row>
    <row r="34" spans="2:30" ht="13.5" customHeight="1">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row>
    <row r="35" spans="2:30" ht="13.5" customHeight="1"/>
    <row r="36" spans="2:30" ht="13.5" customHeight="1"/>
    <row r="37" spans="2:30" ht="13.5" customHeight="1"/>
    <row r="38" spans="2:30" ht="13.5" customHeight="1"/>
    <row r="39" spans="2:30" ht="13.5" customHeight="1"/>
    <row r="40" spans="2:30" ht="13.5" customHeight="1"/>
    <row r="41" spans="2:30" ht="13.5" customHeight="1"/>
    <row r="42" spans="2:30" ht="13.5" customHeight="1"/>
    <row r="43" spans="2:30" ht="13.5" customHeight="1"/>
    <row r="44" spans="2:30" ht="13.5" customHeight="1"/>
    <row r="45" spans="2:30" ht="13.5" customHeight="1"/>
    <row r="46" spans="2:30" ht="13.5" customHeight="1"/>
    <row r="47" spans="2:30" ht="13.5" customHeight="1"/>
    <row r="48" spans="2:30" ht="13.5" customHeight="1"/>
    <row r="49" spans="4:28" ht="20.25" customHeight="1">
      <c r="D49" s="57" t="s">
        <v>2</v>
      </c>
      <c r="E49" s="57"/>
      <c r="F49" s="57"/>
      <c r="G49" s="57"/>
      <c r="H49" s="57"/>
      <c r="I49" s="57"/>
      <c r="J49" s="57"/>
      <c r="K49" s="57"/>
      <c r="L49" s="57"/>
      <c r="M49" s="57"/>
      <c r="N49" s="57"/>
      <c r="O49" s="57"/>
      <c r="P49" s="57"/>
      <c r="Q49" s="57"/>
      <c r="R49" s="57"/>
      <c r="S49" s="57"/>
      <c r="T49" s="57"/>
      <c r="U49" s="57"/>
      <c r="V49" s="57"/>
      <c r="W49" s="57"/>
      <c r="X49" s="57"/>
      <c r="Y49" s="57"/>
      <c r="Z49" s="57"/>
      <c r="AA49" s="57"/>
      <c r="AB49" s="57"/>
    </row>
    <row r="50" spans="4:28" ht="13.5" customHeight="1">
      <c r="D50" s="58" t="s">
        <v>3</v>
      </c>
      <c r="E50" s="58"/>
      <c r="F50" s="58"/>
      <c r="G50" s="58"/>
      <c r="H50" s="58"/>
      <c r="I50" s="58"/>
      <c r="J50" s="58"/>
      <c r="K50" s="58"/>
      <c r="L50" s="58"/>
      <c r="M50" s="58"/>
      <c r="N50" s="58"/>
      <c r="O50" s="58"/>
      <c r="P50" s="58"/>
      <c r="Q50" s="58"/>
      <c r="R50" s="58"/>
      <c r="S50" s="58"/>
      <c r="T50" s="58"/>
      <c r="U50" s="58"/>
      <c r="V50" s="58"/>
      <c r="W50" s="58"/>
      <c r="X50" s="58"/>
      <c r="Y50" s="58"/>
      <c r="Z50" s="58"/>
      <c r="AA50" s="58"/>
      <c r="AB50" s="58"/>
    </row>
    <row r="51" spans="4:28" ht="13.5" customHeight="1">
      <c r="D51" s="58"/>
      <c r="E51" s="58"/>
      <c r="F51" s="58"/>
      <c r="G51" s="58"/>
      <c r="H51" s="58"/>
      <c r="I51" s="58"/>
      <c r="J51" s="58"/>
      <c r="K51" s="58"/>
      <c r="L51" s="58"/>
      <c r="M51" s="58"/>
      <c r="N51" s="58"/>
      <c r="O51" s="58"/>
      <c r="P51" s="58"/>
      <c r="Q51" s="58"/>
      <c r="R51" s="58"/>
      <c r="S51" s="58"/>
      <c r="T51" s="58"/>
      <c r="U51" s="58"/>
      <c r="V51" s="58"/>
      <c r="W51" s="58"/>
      <c r="X51" s="58"/>
      <c r="Y51" s="58"/>
      <c r="Z51" s="58"/>
      <c r="AA51" s="58"/>
      <c r="AB51" s="58"/>
    </row>
    <row r="52" spans="4:28" ht="13.5" customHeight="1">
      <c r="D52" s="58"/>
      <c r="E52" s="58"/>
      <c r="F52" s="58"/>
      <c r="G52" s="58"/>
      <c r="H52" s="58"/>
      <c r="I52" s="58"/>
      <c r="J52" s="58"/>
      <c r="K52" s="58"/>
      <c r="L52" s="58"/>
      <c r="M52" s="58"/>
      <c r="N52" s="58"/>
      <c r="O52" s="58"/>
      <c r="P52" s="58"/>
      <c r="Q52" s="58"/>
      <c r="R52" s="58"/>
      <c r="S52" s="58"/>
      <c r="T52" s="58"/>
      <c r="U52" s="58"/>
      <c r="V52" s="58"/>
      <c r="W52" s="58"/>
      <c r="X52" s="58"/>
      <c r="Y52" s="58"/>
      <c r="Z52" s="58"/>
      <c r="AA52" s="58"/>
      <c r="AB52" s="58"/>
    </row>
    <row r="53" spans="4:28" ht="13.5" customHeight="1">
      <c r="D53" s="58"/>
      <c r="E53" s="58"/>
      <c r="F53" s="58"/>
      <c r="G53" s="58"/>
      <c r="H53" s="58"/>
      <c r="I53" s="58"/>
      <c r="J53" s="58"/>
      <c r="K53" s="58"/>
      <c r="L53" s="58"/>
      <c r="M53" s="58"/>
      <c r="N53" s="58"/>
      <c r="O53" s="58"/>
      <c r="P53" s="58"/>
      <c r="Q53" s="58"/>
      <c r="R53" s="58"/>
      <c r="S53" s="58"/>
      <c r="T53" s="58"/>
      <c r="U53" s="58"/>
      <c r="V53" s="58"/>
      <c r="W53" s="58"/>
      <c r="X53" s="58"/>
      <c r="Y53" s="58"/>
      <c r="Z53" s="58"/>
      <c r="AA53" s="58"/>
      <c r="AB53" s="58"/>
    </row>
    <row r="54" spans="4:28" ht="13.5" customHeight="1">
      <c r="D54" s="58"/>
      <c r="E54" s="58"/>
      <c r="F54" s="58"/>
      <c r="G54" s="58"/>
      <c r="H54" s="58"/>
      <c r="I54" s="58"/>
      <c r="J54" s="58"/>
      <c r="K54" s="58"/>
      <c r="L54" s="58"/>
      <c r="M54" s="58"/>
      <c r="N54" s="58"/>
      <c r="O54" s="58"/>
      <c r="P54" s="58"/>
      <c r="Q54" s="58"/>
      <c r="R54" s="58"/>
      <c r="S54" s="58"/>
      <c r="T54" s="58"/>
      <c r="U54" s="58"/>
      <c r="V54" s="58"/>
      <c r="W54" s="58"/>
      <c r="X54" s="58"/>
      <c r="Y54" s="58"/>
      <c r="Z54" s="58"/>
      <c r="AA54" s="58"/>
      <c r="AB54" s="58"/>
    </row>
    <row r="55" spans="4:28" ht="13.5" customHeight="1">
      <c r="D55" s="58"/>
      <c r="E55" s="58"/>
      <c r="F55" s="58"/>
      <c r="G55" s="58"/>
      <c r="H55" s="58"/>
      <c r="I55" s="58"/>
      <c r="J55" s="58"/>
      <c r="K55" s="58"/>
      <c r="L55" s="58"/>
      <c r="M55" s="58"/>
      <c r="N55" s="58"/>
      <c r="O55" s="58"/>
      <c r="P55" s="58"/>
      <c r="Q55" s="58"/>
      <c r="R55" s="58"/>
      <c r="S55" s="58"/>
      <c r="T55" s="58"/>
      <c r="U55" s="58"/>
      <c r="V55" s="58"/>
      <c r="W55" s="58"/>
      <c r="X55" s="58"/>
      <c r="Y55" s="58"/>
      <c r="Z55" s="58"/>
      <c r="AA55" s="58"/>
      <c r="AB55" s="58"/>
    </row>
    <row r="56" spans="4:28" ht="13.5" customHeight="1">
      <c r="D56" s="58"/>
      <c r="E56" s="58"/>
      <c r="F56" s="58"/>
      <c r="G56" s="58"/>
      <c r="H56" s="58"/>
      <c r="I56" s="58"/>
      <c r="J56" s="58"/>
      <c r="K56" s="58"/>
      <c r="L56" s="58"/>
      <c r="M56" s="58"/>
      <c r="N56" s="58"/>
      <c r="O56" s="58"/>
      <c r="P56" s="58"/>
      <c r="Q56" s="58"/>
      <c r="R56" s="58"/>
      <c r="S56" s="58"/>
      <c r="T56" s="58"/>
      <c r="U56" s="58"/>
      <c r="V56" s="58"/>
      <c r="W56" s="58"/>
      <c r="X56" s="58"/>
      <c r="Y56" s="58"/>
      <c r="Z56" s="58"/>
      <c r="AA56" s="58"/>
      <c r="AB56" s="58"/>
    </row>
    <row r="57" spans="4:28" ht="13.5" customHeight="1">
      <c r="D57" s="58"/>
      <c r="E57" s="58"/>
      <c r="F57" s="58"/>
      <c r="G57" s="58"/>
      <c r="H57" s="58"/>
      <c r="I57" s="58"/>
      <c r="J57" s="58"/>
      <c r="K57" s="58"/>
      <c r="L57" s="58"/>
      <c r="M57" s="58"/>
      <c r="N57" s="58"/>
      <c r="O57" s="58"/>
      <c r="P57" s="58"/>
      <c r="Q57" s="58"/>
      <c r="R57" s="58"/>
      <c r="S57" s="58"/>
      <c r="T57" s="58"/>
      <c r="U57" s="58"/>
      <c r="V57" s="58"/>
      <c r="W57" s="58"/>
      <c r="X57" s="58"/>
      <c r="Y57" s="58"/>
      <c r="Z57" s="58"/>
      <c r="AA57" s="58"/>
      <c r="AB57" s="58"/>
    </row>
    <row r="58" spans="4:28" ht="13.5" customHeight="1">
      <c r="D58" s="58"/>
      <c r="E58" s="58"/>
      <c r="F58" s="58"/>
      <c r="G58" s="58"/>
      <c r="H58" s="58"/>
      <c r="I58" s="58"/>
      <c r="J58" s="58"/>
      <c r="K58" s="58"/>
      <c r="L58" s="58"/>
      <c r="M58" s="58"/>
      <c r="N58" s="58"/>
      <c r="O58" s="58"/>
      <c r="P58" s="58"/>
      <c r="Q58" s="58"/>
      <c r="R58" s="58"/>
      <c r="S58" s="58"/>
      <c r="T58" s="58"/>
      <c r="U58" s="58"/>
      <c r="V58" s="58"/>
      <c r="W58" s="58"/>
      <c r="X58" s="58"/>
      <c r="Y58" s="58"/>
      <c r="Z58" s="58"/>
      <c r="AA58" s="58"/>
      <c r="AB58" s="58"/>
    </row>
    <row r="59" spans="4:28" ht="13.5" customHeight="1">
      <c r="D59" s="58"/>
      <c r="E59" s="58"/>
      <c r="F59" s="58"/>
      <c r="G59" s="58"/>
      <c r="H59" s="58"/>
      <c r="I59" s="58"/>
      <c r="J59" s="58"/>
      <c r="K59" s="58"/>
      <c r="L59" s="58"/>
      <c r="M59" s="58"/>
      <c r="N59" s="58"/>
      <c r="O59" s="58"/>
      <c r="P59" s="58"/>
      <c r="Q59" s="58"/>
      <c r="R59" s="58"/>
      <c r="S59" s="58"/>
      <c r="T59" s="58"/>
      <c r="U59" s="58"/>
      <c r="V59" s="58"/>
      <c r="W59" s="58"/>
      <c r="X59" s="58"/>
      <c r="Y59" s="58"/>
      <c r="Z59" s="58"/>
      <c r="AA59" s="58"/>
      <c r="AB59" s="58"/>
    </row>
    <row r="60" spans="4:28" ht="13.5" customHeight="1">
      <c r="D60" s="58"/>
      <c r="E60" s="58"/>
      <c r="F60" s="58"/>
      <c r="G60" s="58"/>
      <c r="H60" s="58"/>
      <c r="I60" s="58"/>
      <c r="J60" s="58"/>
      <c r="K60" s="58"/>
      <c r="L60" s="58"/>
      <c r="M60" s="58"/>
      <c r="N60" s="58"/>
      <c r="O60" s="58"/>
      <c r="P60" s="58"/>
      <c r="Q60" s="58"/>
      <c r="R60" s="58"/>
      <c r="S60" s="58"/>
      <c r="T60" s="58"/>
      <c r="U60" s="58"/>
      <c r="V60" s="58"/>
      <c r="W60" s="58"/>
      <c r="X60" s="58"/>
      <c r="Y60" s="58"/>
      <c r="Z60" s="58"/>
      <c r="AA60" s="58"/>
      <c r="AB60" s="58"/>
    </row>
    <row r="61" spans="4:28" ht="13.5" customHeight="1">
      <c r="D61" s="58"/>
      <c r="E61" s="58"/>
      <c r="F61" s="58"/>
      <c r="G61" s="58"/>
      <c r="H61" s="58"/>
      <c r="I61" s="58"/>
      <c r="J61" s="58"/>
      <c r="K61" s="58"/>
      <c r="L61" s="58"/>
      <c r="M61" s="58"/>
      <c r="N61" s="58"/>
      <c r="O61" s="58"/>
      <c r="P61" s="58"/>
      <c r="Q61" s="58"/>
      <c r="R61" s="58"/>
      <c r="S61" s="58"/>
      <c r="T61" s="58"/>
      <c r="U61" s="58"/>
      <c r="V61" s="58"/>
      <c r="W61" s="58"/>
      <c r="X61" s="58"/>
      <c r="Y61" s="58"/>
      <c r="Z61" s="58"/>
      <c r="AA61" s="58"/>
      <c r="AB61" s="58"/>
    </row>
    <row r="62" spans="4:28" ht="13.5" customHeight="1">
      <c r="D62" s="58"/>
      <c r="E62" s="58"/>
      <c r="F62" s="58"/>
      <c r="G62" s="58"/>
      <c r="H62" s="58"/>
      <c r="I62" s="58"/>
      <c r="J62" s="58"/>
      <c r="K62" s="58"/>
      <c r="L62" s="58"/>
      <c r="M62" s="58"/>
      <c r="N62" s="58"/>
      <c r="O62" s="58"/>
      <c r="P62" s="58"/>
      <c r="Q62" s="58"/>
      <c r="R62" s="58"/>
      <c r="S62" s="58"/>
      <c r="T62" s="58"/>
      <c r="U62" s="58"/>
      <c r="V62" s="58"/>
      <c r="W62" s="58"/>
      <c r="X62" s="58"/>
      <c r="Y62" s="58"/>
      <c r="Z62" s="58"/>
      <c r="AA62" s="58"/>
      <c r="AB62" s="58"/>
    </row>
    <row r="63" spans="4:28" ht="13.5" customHeight="1">
      <c r="D63" s="58"/>
      <c r="E63" s="58"/>
      <c r="F63" s="58"/>
      <c r="G63" s="58"/>
      <c r="H63" s="58"/>
      <c r="I63" s="58"/>
      <c r="J63" s="58"/>
      <c r="K63" s="58"/>
      <c r="L63" s="58"/>
      <c r="M63" s="58"/>
      <c r="N63" s="58"/>
      <c r="O63" s="58"/>
      <c r="P63" s="58"/>
      <c r="Q63" s="58"/>
      <c r="R63" s="58"/>
      <c r="S63" s="58"/>
      <c r="T63" s="58"/>
      <c r="U63" s="58"/>
      <c r="V63" s="58"/>
      <c r="W63" s="58"/>
      <c r="X63" s="58"/>
      <c r="Y63" s="58"/>
      <c r="Z63" s="58"/>
      <c r="AA63" s="58"/>
      <c r="AB63" s="58"/>
    </row>
    <row r="64" spans="4:28" ht="13.5" customHeight="1">
      <c r="D64" s="58"/>
      <c r="E64" s="58"/>
      <c r="F64" s="58"/>
      <c r="G64" s="58"/>
      <c r="H64" s="58"/>
      <c r="I64" s="58"/>
      <c r="J64" s="58"/>
      <c r="K64" s="58"/>
      <c r="L64" s="58"/>
      <c r="M64" s="58"/>
      <c r="N64" s="58"/>
      <c r="O64" s="58"/>
      <c r="P64" s="58"/>
      <c r="Q64" s="58"/>
      <c r="R64" s="58"/>
      <c r="S64" s="58"/>
      <c r="T64" s="58"/>
      <c r="U64" s="58"/>
      <c r="V64" s="58"/>
      <c r="W64" s="58"/>
      <c r="X64" s="58"/>
      <c r="Y64" s="58"/>
      <c r="Z64" s="58"/>
      <c r="AA64" s="58"/>
      <c r="AB64" s="58"/>
    </row>
    <row r="65" spans="4:28" ht="13.5" customHeight="1">
      <c r="D65" s="58"/>
      <c r="E65" s="58"/>
      <c r="F65" s="58"/>
      <c r="G65" s="58"/>
      <c r="H65" s="58"/>
      <c r="I65" s="58"/>
      <c r="J65" s="58"/>
      <c r="K65" s="58"/>
      <c r="L65" s="58"/>
      <c r="M65" s="58"/>
      <c r="N65" s="58"/>
      <c r="O65" s="58"/>
      <c r="P65" s="58"/>
      <c r="Q65" s="58"/>
      <c r="R65" s="58"/>
      <c r="S65" s="58"/>
      <c r="T65" s="58"/>
      <c r="U65" s="58"/>
      <c r="V65" s="58"/>
      <c r="W65" s="58"/>
      <c r="X65" s="58"/>
      <c r="Y65" s="58"/>
      <c r="Z65" s="58"/>
      <c r="AA65" s="58"/>
      <c r="AB65" s="58"/>
    </row>
    <row r="66" spans="4:28" ht="13.5" customHeight="1">
      <c r="D66" s="58"/>
      <c r="E66" s="58"/>
      <c r="F66" s="58"/>
      <c r="G66" s="58"/>
      <c r="H66" s="58"/>
      <c r="I66" s="58"/>
      <c r="J66" s="58"/>
      <c r="K66" s="58"/>
      <c r="L66" s="58"/>
      <c r="M66" s="58"/>
      <c r="N66" s="58"/>
      <c r="O66" s="58"/>
      <c r="P66" s="58"/>
      <c r="Q66" s="58"/>
      <c r="R66" s="58"/>
      <c r="S66" s="58"/>
      <c r="T66" s="58"/>
      <c r="U66" s="58"/>
      <c r="V66" s="58"/>
      <c r="W66" s="58"/>
      <c r="X66" s="58"/>
      <c r="Y66" s="58"/>
      <c r="Z66" s="58"/>
      <c r="AA66" s="58"/>
      <c r="AB66" s="58"/>
    </row>
    <row r="67" spans="4:28" ht="13.5" customHeight="1">
      <c r="D67" s="58"/>
      <c r="E67" s="58"/>
      <c r="F67" s="58"/>
      <c r="G67" s="58"/>
      <c r="H67" s="58"/>
      <c r="I67" s="58"/>
      <c r="J67" s="58"/>
      <c r="K67" s="58"/>
      <c r="L67" s="58"/>
      <c r="M67" s="58"/>
      <c r="N67" s="58"/>
      <c r="O67" s="58"/>
      <c r="P67" s="58"/>
      <c r="Q67" s="58"/>
      <c r="R67" s="58"/>
      <c r="S67" s="58"/>
      <c r="T67" s="58"/>
      <c r="U67" s="58"/>
      <c r="V67" s="58"/>
      <c r="W67" s="58"/>
      <c r="X67" s="58"/>
      <c r="Y67" s="58"/>
      <c r="Z67" s="58"/>
      <c r="AA67" s="58"/>
      <c r="AB67" s="58"/>
    </row>
    <row r="68" spans="4:28" ht="13.5" customHeight="1">
      <c r="D68" s="58"/>
      <c r="E68" s="58"/>
      <c r="F68" s="58"/>
      <c r="G68" s="58"/>
      <c r="H68" s="58"/>
      <c r="I68" s="58"/>
      <c r="J68" s="58"/>
      <c r="K68" s="58"/>
      <c r="L68" s="58"/>
      <c r="M68" s="58"/>
      <c r="N68" s="58"/>
      <c r="O68" s="58"/>
      <c r="P68" s="58"/>
      <c r="Q68" s="58"/>
      <c r="R68" s="58"/>
      <c r="S68" s="58"/>
      <c r="T68" s="58"/>
      <c r="U68" s="58"/>
      <c r="V68" s="58"/>
      <c r="W68" s="58"/>
      <c r="X68" s="58"/>
      <c r="Y68" s="58"/>
      <c r="Z68" s="58"/>
      <c r="AA68" s="58"/>
      <c r="AB68" s="58"/>
    </row>
    <row r="69" spans="4:28" ht="13.5" customHeight="1">
      <c r="D69" s="58"/>
      <c r="E69" s="58"/>
      <c r="F69" s="58"/>
      <c r="G69" s="58"/>
      <c r="H69" s="58"/>
      <c r="I69" s="58"/>
      <c r="J69" s="58"/>
      <c r="K69" s="58"/>
      <c r="L69" s="58"/>
      <c r="M69" s="58"/>
      <c r="N69" s="58"/>
      <c r="O69" s="58"/>
      <c r="P69" s="58"/>
      <c r="Q69" s="58"/>
      <c r="R69" s="58"/>
      <c r="S69" s="58"/>
      <c r="T69" s="58"/>
      <c r="U69" s="58"/>
      <c r="V69" s="58"/>
      <c r="W69" s="58"/>
      <c r="X69" s="58"/>
      <c r="Y69" s="58"/>
      <c r="Z69" s="58"/>
      <c r="AA69" s="58"/>
      <c r="AB69" s="58"/>
    </row>
    <row r="70" spans="4:28" ht="13.5" customHeight="1">
      <c r="D70" s="58"/>
      <c r="E70" s="58"/>
      <c r="F70" s="58"/>
      <c r="G70" s="58"/>
      <c r="H70" s="58"/>
      <c r="I70" s="58"/>
      <c r="J70" s="58"/>
      <c r="K70" s="58"/>
      <c r="L70" s="58"/>
      <c r="M70" s="58"/>
      <c r="N70" s="58"/>
      <c r="O70" s="58"/>
      <c r="P70" s="58"/>
      <c r="Q70" s="58"/>
      <c r="R70" s="58"/>
      <c r="S70" s="58"/>
      <c r="T70" s="58"/>
      <c r="U70" s="58"/>
      <c r="V70" s="58"/>
      <c r="W70" s="58"/>
      <c r="X70" s="58"/>
      <c r="Y70" s="58"/>
      <c r="Z70" s="58"/>
      <c r="AA70" s="58"/>
      <c r="AB70" s="58"/>
    </row>
    <row r="71" spans="4:28" ht="13.5" customHeight="1">
      <c r="D71" s="58"/>
      <c r="E71" s="58"/>
      <c r="F71" s="58"/>
      <c r="G71" s="58"/>
      <c r="H71" s="58"/>
      <c r="I71" s="58"/>
      <c r="J71" s="58"/>
      <c r="K71" s="58"/>
      <c r="L71" s="58"/>
      <c r="M71" s="58"/>
      <c r="N71" s="58"/>
      <c r="O71" s="58"/>
      <c r="P71" s="58"/>
      <c r="Q71" s="58"/>
      <c r="R71" s="58"/>
      <c r="S71" s="58"/>
      <c r="T71" s="58"/>
      <c r="U71" s="58"/>
      <c r="V71" s="58"/>
      <c r="W71" s="58"/>
      <c r="X71" s="58"/>
      <c r="Y71" s="58"/>
      <c r="Z71" s="58"/>
      <c r="AA71" s="58"/>
      <c r="AB71" s="58"/>
    </row>
    <row r="72" spans="4:28" ht="13.5" customHeight="1">
      <c r="D72" s="58"/>
      <c r="E72" s="58"/>
      <c r="F72" s="58"/>
      <c r="G72" s="58"/>
      <c r="H72" s="58"/>
      <c r="I72" s="58"/>
      <c r="J72" s="58"/>
      <c r="K72" s="58"/>
      <c r="L72" s="58"/>
      <c r="M72" s="58"/>
      <c r="N72" s="58"/>
      <c r="O72" s="58"/>
      <c r="P72" s="58"/>
      <c r="Q72" s="58"/>
      <c r="R72" s="58"/>
      <c r="S72" s="58"/>
      <c r="T72" s="58"/>
      <c r="U72" s="58"/>
      <c r="V72" s="58"/>
      <c r="W72" s="58"/>
      <c r="X72" s="58"/>
      <c r="Y72" s="58"/>
      <c r="Z72" s="58"/>
      <c r="AA72" s="58"/>
      <c r="AB72" s="58"/>
    </row>
    <row r="73" spans="4:28" ht="13.5" customHeight="1">
      <c r="D73" s="58"/>
      <c r="E73" s="58"/>
      <c r="F73" s="58"/>
      <c r="G73" s="58"/>
      <c r="H73" s="58"/>
      <c r="I73" s="58"/>
      <c r="J73" s="58"/>
      <c r="K73" s="58"/>
      <c r="L73" s="58"/>
      <c r="M73" s="58"/>
      <c r="N73" s="58"/>
      <c r="O73" s="58"/>
      <c r="P73" s="58"/>
      <c r="Q73" s="58"/>
      <c r="R73" s="58"/>
      <c r="S73" s="58"/>
      <c r="T73" s="58"/>
      <c r="U73" s="58"/>
      <c r="V73" s="58"/>
      <c r="W73" s="58"/>
      <c r="X73" s="58"/>
      <c r="Y73" s="58"/>
      <c r="Z73" s="58"/>
      <c r="AA73" s="58"/>
      <c r="AB73" s="58"/>
    </row>
    <row r="74" spans="4:28" ht="13.5" customHeight="1">
      <c r="D74" s="58"/>
      <c r="E74" s="58"/>
      <c r="F74" s="58"/>
      <c r="G74" s="58"/>
      <c r="H74" s="58"/>
      <c r="I74" s="58"/>
      <c r="J74" s="58"/>
      <c r="K74" s="58"/>
      <c r="L74" s="58"/>
      <c r="M74" s="58"/>
      <c r="N74" s="58"/>
      <c r="O74" s="58"/>
      <c r="P74" s="58"/>
      <c r="Q74" s="58"/>
      <c r="R74" s="58"/>
      <c r="S74" s="58"/>
      <c r="T74" s="58"/>
      <c r="U74" s="58"/>
      <c r="V74" s="58"/>
      <c r="W74" s="58"/>
      <c r="X74" s="58"/>
      <c r="Y74" s="58"/>
      <c r="Z74" s="58"/>
      <c r="AA74" s="58"/>
      <c r="AB74" s="58"/>
    </row>
    <row r="75" spans="4:28" ht="13.5" customHeight="1">
      <c r="D75" s="58"/>
      <c r="E75" s="58"/>
      <c r="F75" s="58"/>
      <c r="G75" s="58"/>
      <c r="H75" s="58"/>
      <c r="I75" s="58"/>
      <c r="J75" s="58"/>
      <c r="K75" s="58"/>
      <c r="L75" s="58"/>
      <c r="M75" s="58"/>
      <c r="N75" s="58"/>
      <c r="O75" s="58"/>
      <c r="P75" s="58"/>
      <c r="Q75" s="58"/>
      <c r="R75" s="58"/>
      <c r="S75" s="58"/>
      <c r="T75" s="58"/>
      <c r="U75" s="58"/>
      <c r="V75" s="58"/>
      <c r="W75" s="58"/>
      <c r="X75" s="58"/>
      <c r="Y75" s="58"/>
      <c r="Z75" s="58"/>
      <c r="AA75" s="58"/>
      <c r="AB75" s="58"/>
    </row>
    <row r="76" spans="4:28" ht="13.5" customHeight="1">
      <c r="D76" s="58"/>
      <c r="E76" s="58"/>
      <c r="F76" s="58"/>
      <c r="G76" s="58"/>
      <c r="H76" s="58"/>
      <c r="I76" s="58"/>
      <c r="J76" s="58"/>
      <c r="K76" s="58"/>
      <c r="L76" s="58"/>
      <c r="M76" s="58"/>
      <c r="N76" s="58"/>
      <c r="O76" s="58"/>
      <c r="P76" s="58"/>
      <c r="Q76" s="58"/>
      <c r="R76" s="58"/>
      <c r="S76" s="58"/>
      <c r="T76" s="58"/>
      <c r="U76" s="58"/>
      <c r="V76" s="58"/>
      <c r="W76" s="58"/>
      <c r="X76" s="58"/>
      <c r="Y76" s="58"/>
      <c r="Z76" s="58"/>
      <c r="AA76" s="58"/>
      <c r="AB76" s="58"/>
    </row>
    <row r="77" spans="4:28" ht="13.5" customHeight="1">
      <c r="D77" s="58"/>
      <c r="E77" s="58"/>
      <c r="F77" s="58"/>
      <c r="G77" s="58"/>
      <c r="H77" s="58"/>
      <c r="I77" s="58"/>
      <c r="J77" s="58"/>
      <c r="K77" s="58"/>
      <c r="L77" s="58"/>
      <c r="M77" s="58"/>
      <c r="N77" s="58"/>
      <c r="O77" s="58"/>
      <c r="P77" s="58"/>
      <c r="Q77" s="58"/>
      <c r="R77" s="58"/>
      <c r="S77" s="58"/>
      <c r="T77" s="58"/>
      <c r="U77" s="58"/>
      <c r="V77" s="58"/>
      <c r="W77" s="58"/>
      <c r="X77" s="58"/>
      <c r="Y77" s="58"/>
      <c r="Z77" s="58"/>
      <c r="AA77" s="58"/>
      <c r="AB77" s="58"/>
    </row>
    <row r="78" spans="4:28" ht="13.5" customHeight="1">
      <c r="D78" s="58"/>
      <c r="E78" s="58"/>
      <c r="F78" s="58"/>
      <c r="G78" s="58"/>
      <c r="H78" s="58"/>
      <c r="I78" s="58"/>
      <c r="J78" s="58"/>
      <c r="K78" s="58"/>
      <c r="L78" s="58"/>
      <c r="M78" s="58"/>
      <c r="N78" s="58"/>
      <c r="O78" s="58"/>
      <c r="P78" s="58"/>
      <c r="Q78" s="58"/>
      <c r="R78" s="58"/>
      <c r="S78" s="58"/>
      <c r="T78" s="58"/>
      <c r="U78" s="58"/>
      <c r="V78" s="58"/>
      <c r="W78" s="58"/>
      <c r="X78" s="58"/>
      <c r="Y78" s="58"/>
      <c r="Z78" s="58"/>
      <c r="AA78" s="58"/>
      <c r="AB78" s="58"/>
    </row>
    <row r="79" spans="4:28" ht="13.5" customHeight="1">
      <c r="D79" s="58"/>
      <c r="E79" s="58"/>
      <c r="F79" s="58"/>
      <c r="G79" s="58"/>
      <c r="H79" s="58"/>
      <c r="I79" s="58"/>
      <c r="J79" s="58"/>
      <c r="K79" s="58"/>
      <c r="L79" s="58"/>
      <c r="M79" s="58"/>
      <c r="N79" s="58"/>
      <c r="O79" s="58"/>
      <c r="P79" s="58"/>
      <c r="Q79" s="58"/>
      <c r="R79" s="58"/>
      <c r="S79" s="58"/>
      <c r="T79" s="58"/>
      <c r="U79" s="58"/>
      <c r="V79" s="58"/>
      <c r="W79" s="58"/>
      <c r="X79" s="58"/>
      <c r="Y79" s="58"/>
      <c r="Z79" s="58"/>
      <c r="AA79" s="58"/>
      <c r="AB79" s="58"/>
    </row>
    <row r="80" spans="4:28" ht="13.5" customHeight="1">
      <c r="D80" s="58"/>
      <c r="E80" s="58"/>
      <c r="F80" s="58"/>
      <c r="G80" s="58"/>
      <c r="H80" s="58"/>
      <c r="I80" s="58"/>
      <c r="J80" s="58"/>
      <c r="K80" s="58"/>
      <c r="L80" s="58"/>
      <c r="M80" s="58"/>
      <c r="N80" s="58"/>
      <c r="O80" s="58"/>
      <c r="P80" s="58"/>
      <c r="Q80" s="58"/>
      <c r="R80" s="58"/>
      <c r="S80" s="58"/>
      <c r="T80" s="58"/>
      <c r="U80" s="58"/>
      <c r="V80" s="58"/>
      <c r="W80" s="58"/>
      <c r="X80" s="58"/>
      <c r="Y80" s="58"/>
      <c r="Z80" s="58"/>
      <c r="AA80" s="58"/>
      <c r="AB80" s="58"/>
    </row>
    <row r="81" spans="4:28" ht="13.5" customHeight="1">
      <c r="D81" s="58"/>
      <c r="E81" s="58"/>
      <c r="F81" s="58"/>
      <c r="G81" s="58"/>
      <c r="H81" s="58"/>
      <c r="I81" s="58"/>
      <c r="J81" s="58"/>
      <c r="K81" s="58"/>
      <c r="L81" s="58"/>
      <c r="M81" s="58"/>
      <c r="N81" s="58"/>
      <c r="O81" s="58"/>
      <c r="P81" s="58"/>
      <c r="Q81" s="58"/>
      <c r="R81" s="58"/>
      <c r="S81" s="58"/>
      <c r="T81" s="58"/>
      <c r="U81" s="58"/>
      <c r="V81" s="58"/>
      <c r="W81" s="58"/>
      <c r="X81" s="58"/>
      <c r="Y81" s="58"/>
      <c r="Z81" s="58"/>
      <c r="AA81" s="58"/>
      <c r="AB81" s="58"/>
    </row>
    <row r="82" spans="4:28" ht="13.5" customHeight="1">
      <c r="D82" s="58"/>
      <c r="E82" s="58"/>
      <c r="F82" s="58"/>
      <c r="G82" s="58"/>
      <c r="H82" s="58"/>
      <c r="I82" s="58"/>
      <c r="J82" s="58"/>
      <c r="K82" s="58"/>
      <c r="L82" s="58"/>
      <c r="M82" s="58"/>
      <c r="N82" s="58"/>
      <c r="O82" s="58"/>
      <c r="P82" s="58"/>
      <c r="Q82" s="58"/>
      <c r="R82" s="58"/>
      <c r="S82" s="58"/>
      <c r="T82" s="58"/>
      <c r="U82" s="58"/>
      <c r="V82" s="58"/>
      <c r="W82" s="58"/>
      <c r="X82" s="58"/>
      <c r="Y82" s="58"/>
      <c r="Z82" s="58"/>
      <c r="AA82" s="58"/>
      <c r="AB82" s="58"/>
    </row>
    <row r="83" spans="4:28" ht="13.5" customHeight="1">
      <c r="D83" s="58"/>
      <c r="E83" s="58"/>
      <c r="F83" s="58"/>
      <c r="G83" s="58"/>
      <c r="H83" s="58"/>
      <c r="I83" s="58"/>
      <c r="J83" s="58"/>
      <c r="K83" s="58"/>
      <c r="L83" s="58"/>
      <c r="M83" s="58"/>
      <c r="N83" s="58"/>
      <c r="O83" s="58"/>
      <c r="P83" s="58"/>
      <c r="Q83" s="58"/>
      <c r="R83" s="58"/>
      <c r="S83" s="58"/>
      <c r="T83" s="58"/>
      <c r="U83" s="58"/>
      <c r="V83" s="58"/>
      <c r="W83" s="58"/>
      <c r="X83" s="58"/>
      <c r="Y83" s="58"/>
      <c r="Z83" s="58"/>
      <c r="AA83" s="58"/>
      <c r="AB83" s="58"/>
    </row>
    <row r="84" spans="4:28" ht="13.5" customHeight="1">
      <c r="D84" s="58"/>
      <c r="E84" s="58"/>
      <c r="F84" s="58"/>
      <c r="G84" s="58"/>
      <c r="H84" s="58"/>
      <c r="I84" s="58"/>
      <c r="J84" s="58"/>
      <c r="K84" s="58"/>
      <c r="L84" s="58"/>
      <c r="M84" s="58"/>
      <c r="N84" s="58"/>
      <c r="O84" s="58"/>
      <c r="P84" s="58"/>
      <c r="Q84" s="58"/>
      <c r="R84" s="58"/>
      <c r="S84" s="58"/>
      <c r="T84" s="58"/>
      <c r="U84" s="58"/>
      <c r="V84" s="58"/>
      <c r="W84" s="58"/>
      <c r="X84" s="58"/>
      <c r="Y84" s="58"/>
      <c r="Z84" s="58"/>
      <c r="AA84" s="58"/>
      <c r="AB84" s="58"/>
    </row>
    <row r="85" spans="4:28" ht="13.5" customHeight="1"/>
    <row r="86" spans="4:28" ht="13.5" customHeight="1"/>
    <row r="87" spans="4:28" ht="13.5" customHeight="1"/>
    <row r="88" spans="4:28" ht="13.5" customHeight="1"/>
    <row r="89" spans="4:28" ht="13.5" customHeight="1"/>
  </sheetData>
  <mergeCells count="4">
    <mergeCell ref="B1:P1"/>
    <mergeCell ref="B11:AD34"/>
    <mergeCell ref="D49:AB49"/>
    <mergeCell ref="D50:AB84"/>
  </mergeCells>
  <printOptions horizontalCentered="1"/>
  <pageMargins left="0.78740157480314965" right="0.78740157480314965" top="0.98425196850393704" bottom="0.98425196850393704" header="0" footer="0.39370078740157483"/>
  <pageSetup scale="77" fitToHeight="10" orientation="landscape" r:id="rId1"/>
  <headerFooter>
    <oddFooter>&amp;R&amp;P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1"/>
    <pageSetUpPr fitToPage="1"/>
  </sheetPr>
  <dimension ref="A1:AH55"/>
  <sheetViews>
    <sheetView view="pageBreakPreview" zoomScale="80" zoomScaleNormal="80" zoomScaleSheetLayoutView="80" workbookViewId="0">
      <selection activeCell="B2" sqref="B2"/>
    </sheetView>
  </sheetViews>
  <sheetFormatPr baseColWidth="10" defaultColWidth="10" defaultRowHeight="13.5"/>
  <cols>
    <col min="1" max="1" width="3.5" style="1" customWidth="1"/>
    <col min="2" max="2" width="13.75" style="1" customWidth="1"/>
    <col min="3" max="3" width="5.875" style="1" customWidth="1"/>
    <col min="4" max="4" width="8.625" style="1" customWidth="1"/>
    <col min="5" max="5" width="9.75" style="1" customWidth="1"/>
    <col min="6" max="6" width="4.5" style="1" customWidth="1"/>
    <col min="7" max="7" width="0.25" style="1" customWidth="1"/>
    <col min="8" max="8" width="2.25" style="1" customWidth="1"/>
    <col min="9" max="9" width="6.625" style="1" customWidth="1"/>
    <col min="10" max="10" width="7.875" style="1" customWidth="1"/>
    <col min="11" max="11" width="9.5" style="1" customWidth="1"/>
    <col min="12" max="12" width="7.75" style="1" customWidth="1"/>
    <col min="13" max="13" width="6.125" style="1" customWidth="1"/>
    <col min="14" max="14" width="8.25" style="1" customWidth="1"/>
    <col min="15" max="15" width="11.125" style="1" customWidth="1"/>
    <col min="16" max="16" width="11.625" style="1" customWidth="1"/>
    <col min="17" max="17" width="12.125" style="1" customWidth="1"/>
    <col min="18" max="18" width="9" style="1" customWidth="1"/>
    <col min="19" max="19" width="13" style="1" customWidth="1"/>
    <col min="20" max="20" width="10.75" style="1" customWidth="1"/>
    <col min="21" max="21" width="10.375" style="1" customWidth="1"/>
    <col min="22" max="22" width="11.5" style="1" customWidth="1"/>
    <col min="23" max="23" width="10.75" style="1" customWidth="1"/>
    <col min="24" max="24" width="8.5" style="1" customWidth="1"/>
    <col min="25" max="25" width="8.75" style="1" customWidth="1"/>
    <col min="26" max="26" width="9.625" style="1" customWidth="1"/>
    <col min="27" max="29" width="10" style="1"/>
    <col min="30" max="30" width="15.375" style="1" customWidth="1"/>
    <col min="31" max="16384" width="10" style="1"/>
  </cols>
  <sheetData>
    <row r="1" spans="1:34" s="2" customFormat="1" ht="48" customHeight="1">
      <c r="A1" s="3"/>
      <c r="B1" s="101" t="s">
        <v>512</v>
      </c>
      <c r="C1" s="101"/>
      <c r="D1" s="101"/>
      <c r="E1" s="101"/>
      <c r="F1" s="101"/>
      <c r="G1" s="101"/>
      <c r="H1" s="101"/>
      <c r="I1" s="101"/>
      <c r="J1" s="101"/>
      <c r="K1" s="101"/>
      <c r="L1" s="101"/>
      <c r="M1" s="3" t="s">
        <v>4</v>
      </c>
      <c r="N1" s="3"/>
      <c r="O1" s="3"/>
      <c r="P1" s="4"/>
      <c r="Q1" s="4"/>
      <c r="R1" s="4"/>
      <c r="Y1" s="5"/>
      <c r="Z1" s="5"/>
      <c r="AA1" s="6"/>
      <c r="AH1" s="7"/>
    </row>
    <row r="2" spans="1:34" ht="13.5" customHeight="1" thickBot="1"/>
    <row r="3" spans="1:34" ht="22.5" customHeight="1" thickTop="1" thickBot="1">
      <c r="B3" s="8" t="s">
        <v>5</v>
      </c>
      <c r="C3" s="9"/>
      <c r="D3" s="9"/>
      <c r="E3" s="9"/>
      <c r="F3" s="9"/>
      <c r="G3" s="9"/>
      <c r="H3" s="10"/>
      <c r="I3" s="10"/>
      <c r="J3" s="10"/>
      <c r="K3" s="10"/>
      <c r="L3" s="10"/>
      <c r="M3" s="10"/>
      <c r="N3" s="10"/>
      <c r="O3" s="10"/>
      <c r="P3" s="10"/>
      <c r="Q3" s="10"/>
      <c r="R3" s="10"/>
      <c r="S3" s="10"/>
      <c r="T3" s="10"/>
      <c r="U3" s="11"/>
    </row>
    <row r="4" spans="1:34" ht="51.75" customHeight="1" thickTop="1">
      <c r="B4" s="12" t="s">
        <v>6</v>
      </c>
      <c r="C4" s="13" t="s">
        <v>7</v>
      </c>
      <c r="D4" s="102" t="s">
        <v>8</v>
      </c>
      <c r="E4" s="102"/>
      <c r="F4" s="102"/>
      <c r="G4" s="102"/>
      <c r="H4" s="102"/>
      <c r="I4" s="14"/>
      <c r="J4" s="15" t="s">
        <v>9</v>
      </c>
      <c r="K4" s="16" t="s">
        <v>10</v>
      </c>
      <c r="L4" s="103" t="s">
        <v>1</v>
      </c>
      <c r="M4" s="103"/>
      <c r="N4" s="103"/>
      <c r="O4" s="103"/>
      <c r="P4" s="15" t="s">
        <v>11</v>
      </c>
      <c r="Q4" s="103" t="s">
        <v>12</v>
      </c>
      <c r="R4" s="103"/>
      <c r="S4" s="15" t="s">
        <v>13</v>
      </c>
      <c r="T4" s="103" t="s">
        <v>14</v>
      </c>
      <c r="U4" s="104"/>
    </row>
    <row r="5" spans="1:34" ht="15.75" customHeight="1">
      <c r="B5" s="98" t="s">
        <v>15</v>
      </c>
      <c r="C5" s="99"/>
      <c r="D5" s="99"/>
      <c r="E5" s="99"/>
      <c r="F5" s="99"/>
      <c r="G5" s="99"/>
      <c r="H5" s="99"/>
      <c r="I5" s="99"/>
      <c r="J5" s="99"/>
      <c r="K5" s="99"/>
      <c r="L5" s="99"/>
      <c r="M5" s="99"/>
      <c r="N5" s="99"/>
      <c r="O5" s="99"/>
      <c r="P5" s="99"/>
      <c r="Q5" s="99"/>
      <c r="R5" s="99"/>
      <c r="S5" s="99"/>
      <c r="T5" s="99"/>
      <c r="U5" s="100"/>
    </row>
    <row r="6" spans="1:34" ht="37.5" customHeight="1" thickBot="1">
      <c r="B6" s="17" t="s">
        <v>16</v>
      </c>
      <c r="C6" s="74" t="s">
        <v>17</v>
      </c>
      <c r="D6" s="74"/>
      <c r="E6" s="74"/>
      <c r="F6" s="74"/>
      <c r="G6" s="74"/>
      <c r="H6" s="18"/>
      <c r="I6" s="18"/>
      <c r="J6" s="18" t="s">
        <v>18</v>
      </c>
      <c r="K6" s="74" t="s">
        <v>19</v>
      </c>
      <c r="L6" s="74"/>
      <c r="M6" s="74"/>
      <c r="N6" s="19"/>
      <c r="O6" s="20" t="s">
        <v>20</v>
      </c>
      <c r="P6" s="74" t="s">
        <v>21</v>
      </c>
      <c r="Q6" s="74"/>
      <c r="R6" s="21"/>
      <c r="S6" s="20" t="s">
        <v>22</v>
      </c>
      <c r="T6" s="74" t="s">
        <v>23</v>
      </c>
      <c r="U6" s="75"/>
    </row>
    <row r="7" spans="1:34" ht="22.5" customHeight="1" thickTop="1" thickBot="1">
      <c r="B7" s="8" t="s">
        <v>24</v>
      </c>
      <c r="C7" s="9"/>
      <c r="D7" s="9"/>
      <c r="E7" s="9"/>
      <c r="F7" s="9"/>
      <c r="G7" s="9"/>
      <c r="H7" s="10"/>
      <c r="I7" s="10"/>
      <c r="J7" s="10"/>
      <c r="K7" s="10"/>
      <c r="L7" s="10"/>
      <c r="M7" s="10"/>
      <c r="N7" s="10"/>
      <c r="O7" s="10"/>
      <c r="P7" s="10"/>
      <c r="Q7" s="10"/>
      <c r="R7" s="10"/>
      <c r="S7" s="10"/>
      <c r="T7" s="10"/>
      <c r="U7" s="11"/>
    </row>
    <row r="8" spans="1:34" ht="16.5" customHeight="1" thickTop="1">
      <c r="B8" s="76" t="s">
        <v>25</v>
      </c>
      <c r="C8" s="79" t="s">
        <v>26</v>
      </c>
      <c r="D8" s="79"/>
      <c r="E8" s="79"/>
      <c r="F8" s="79"/>
      <c r="G8" s="79"/>
      <c r="H8" s="80"/>
      <c r="I8" s="85" t="s">
        <v>27</v>
      </c>
      <c r="J8" s="86"/>
      <c r="K8" s="86"/>
      <c r="L8" s="86"/>
      <c r="M8" s="86"/>
      <c r="N8" s="86"/>
      <c r="O8" s="86"/>
      <c r="P8" s="86"/>
      <c r="Q8" s="86"/>
      <c r="R8" s="86"/>
      <c r="S8" s="87"/>
      <c r="T8" s="88" t="s">
        <v>28</v>
      </c>
      <c r="U8" s="89"/>
    </row>
    <row r="9" spans="1:34" ht="19.5" customHeight="1">
      <c r="B9" s="77"/>
      <c r="C9" s="81"/>
      <c r="D9" s="81"/>
      <c r="E9" s="81"/>
      <c r="F9" s="81"/>
      <c r="G9" s="81"/>
      <c r="H9" s="82"/>
      <c r="I9" s="90" t="s">
        <v>29</v>
      </c>
      <c r="J9" s="91"/>
      <c r="K9" s="91"/>
      <c r="L9" s="91" t="s">
        <v>30</v>
      </c>
      <c r="M9" s="91"/>
      <c r="N9" s="91"/>
      <c r="O9" s="91"/>
      <c r="P9" s="91" t="s">
        <v>31</v>
      </c>
      <c r="Q9" s="91" t="s">
        <v>32</v>
      </c>
      <c r="R9" s="94" t="s">
        <v>33</v>
      </c>
      <c r="S9" s="95"/>
      <c r="T9" s="91" t="s">
        <v>34</v>
      </c>
      <c r="U9" s="96" t="s">
        <v>35</v>
      </c>
    </row>
    <row r="10" spans="1:34" ht="26.25" customHeight="1" thickBot="1">
      <c r="B10" s="78"/>
      <c r="C10" s="83"/>
      <c r="D10" s="83"/>
      <c r="E10" s="83"/>
      <c r="F10" s="83"/>
      <c r="G10" s="83"/>
      <c r="H10" s="84"/>
      <c r="I10" s="92"/>
      <c r="J10" s="93"/>
      <c r="K10" s="93"/>
      <c r="L10" s="93"/>
      <c r="M10" s="93"/>
      <c r="N10" s="93"/>
      <c r="O10" s="93"/>
      <c r="P10" s="93"/>
      <c r="Q10" s="93"/>
      <c r="R10" s="23" t="s">
        <v>36</v>
      </c>
      <c r="S10" s="24" t="s">
        <v>37</v>
      </c>
      <c r="T10" s="93"/>
      <c r="U10" s="97"/>
    </row>
    <row r="11" spans="1:34" ht="75" customHeight="1" thickTop="1">
      <c r="A11" s="25"/>
      <c r="B11" s="26" t="s">
        <v>38</v>
      </c>
      <c r="C11" s="73" t="s">
        <v>39</v>
      </c>
      <c r="D11" s="73"/>
      <c r="E11" s="73"/>
      <c r="F11" s="73"/>
      <c r="G11" s="73"/>
      <c r="H11" s="73"/>
      <c r="I11" s="73" t="s">
        <v>40</v>
      </c>
      <c r="J11" s="73"/>
      <c r="K11" s="73"/>
      <c r="L11" s="73" t="s">
        <v>41</v>
      </c>
      <c r="M11" s="73"/>
      <c r="N11" s="73"/>
      <c r="O11" s="73"/>
      <c r="P11" s="27" t="s">
        <v>42</v>
      </c>
      <c r="Q11" s="27" t="s">
        <v>43</v>
      </c>
      <c r="R11" s="27">
        <v>8.4</v>
      </c>
      <c r="S11" s="27" t="s">
        <v>44</v>
      </c>
      <c r="T11" s="27" t="s">
        <v>44</v>
      </c>
      <c r="U11" s="28" t="str">
        <f>IF(ISERR((S11-T11)*100/S11+100),"N/A",(S11-T11)*100/S11+100)</f>
        <v>N/A</v>
      </c>
    </row>
    <row r="12" spans="1:34" ht="75" customHeight="1">
      <c r="A12" s="25"/>
      <c r="B12" s="29" t="s">
        <v>45</v>
      </c>
      <c r="C12" s="72" t="s">
        <v>45</v>
      </c>
      <c r="D12" s="72"/>
      <c r="E12" s="72"/>
      <c r="F12" s="72"/>
      <c r="G12" s="72"/>
      <c r="H12" s="72"/>
      <c r="I12" s="72" t="s">
        <v>46</v>
      </c>
      <c r="J12" s="72"/>
      <c r="K12" s="72"/>
      <c r="L12" s="72" t="s">
        <v>47</v>
      </c>
      <c r="M12" s="72"/>
      <c r="N12" s="72"/>
      <c r="O12" s="72"/>
      <c r="P12" s="30" t="s">
        <v>48</v>
      </c>
      <c r="Q12" s="30" t="s">
        <v>43</v>
      </c>
      <c r="R12" s="31">
        <v>78.7</v>
      </c>
      <c r="S12" s="31" t="s">
        <v>44</v>
      </c>
      <c r="T12" s="31" t="s">
        <v>44</v>
      </c>
      <c r="U12" s="32" t="str">
        <f>IF(ISERR(T12/S12*100),"N/A",T12/S12*100)</f>
        <v>N/A</v>
      </c>
    </row>
    <row r="13" spans="1:34" ht="75" customHeight="1">
      <c r="A13" s="25"/>
      <c r="B13" s="29" t="s">
        <v>45</v>
      </c>
      <c r="C13" s="72" t="s">
        <v>45</v>
      </c>
      <c r="D13" s="72"/>
      <c r="E13" s="72"/>
      <c r="F13" s="72"/>
      <c r="G13" s="72"/>
      <c r="H13" s="72"/>
      <c r="I13" s="72" t="s">
        <v>49</v>
      </c>
      <c r="J13" s="72"/>
      <c r="K13" s="72"/>
      <c r="L13" s="72" t="s">
        <v>50</v>
      </c>
      <c r="M13" s="72"/>
      <c r="N13" s="72"/>
      <c r="O13" s="72"/>
      <c r="P13" s="30" t="s">
        <v>42</v>
      </c>
      <c r="Q13" s="30" t="s">
        <v>43</v>
      </c>
      <c r="R13" s="30">
        <v>0.82</v>
      </c>
      <c r="S13" s="30" t="s">
        <v>44</v>
      </c>
      <c r="T13" s="30" t="s">
        <v>44</v>
      </c>
      <c r="U13" s="32" t="str">
        <f>IF(ISERR((S13-T13)*100/S13+100),"N/A",(S13-T13)*100/S13+100)</f>
        <v>N/A</v>
      </c>
    </row>
    <row r="14" spans="1:34" ht="75" customHeight="1">
      <c r="A14" s="25"/>
      <c r="B14" s="29" t="s">
        <v>45</v>
      </c>
      <c r="C14" s="72" t="s">
        <v>45</v>
      </c>
      <c r="D14" s="72"/>
      <c r="E14" s="72"/>
      <c r="F14" s="72"/>
      <c r="G14" s="72"/>
      <c r="H14" s="72"/>
      <c r="I14" s="72" t="s">
        <v>51</v>
      </c>
      <c r="J14" s="72"/>
      <c r="K14" s="72"/>
      <c r="L14" s="72" t="s">
        <v>52</v>
      </c>
      <c r="M14" s="72"/>
      <c r="N14" s="72"/>
      <c r="O14" s="72"/>
      <c r="P14" s="30" t="s">
        <v>42</v>
      </c>
      <c r="Q14" s="30" t="s">
        <v>43</v>
      </c>
      <c r="R14" s="30">
        <v>4.2</v>
      </c>
      <c r="S14" s="30" t="s">
        <v>44</v>
      </c>
      <c r="T14" s="30" t="s">
        <v>44</v>
      </c>
      <c r="U14" s="32" t="str">
        <f>IF(ISERR((S14-T14)*100/S14+100),"N/A",(S14-T14)*100/S14+100)</f>
        <v>N/A</v>
      </c>
    </row>
    <row r="15" spans="1:34" ht="75" customHeight="1">
      <c r="A15" s="25"/>
      <c r="B15" s="29" t="s">
        <v>45</v>
      </c>
      <c r="C15" s="72" t="s">
        <v>45</v>
      </c>
      <c r="D15" s="72"/>
      <c r="E15" s="72"/>
      <c r="F15" s="72"/>
      <c r="G15" s="72"/>
      <c r="H15" s="72"/>
      <c r="I15" s="72" t="s">
        <v>53</v>
      </c>
      <c r="J15" s="72"/>
      <c r="K15" s="72"/>
      <c r="L15" s="72" t="s">
        <v>54</v>
      </c>
      <c r="M15" s="72"/>
      <c r="N15" s="72"/>
      <c r="O15" s="72"/>
      <c r="P15" s="30" t="s">
        <v>14</v>
      </c>
      <c r="Q15" s="30" t="s">
        <v>43</v>
      </c>
      <c r="R15" s="31" t="s">
        <v>44</v>
      </c>
      <c r="S15" s="31" t="s">
        <v>44</v>
      </c>
      <c r="T15" s="31" t="s">
        <v>44</v>
      </c>
      <c r="U15" s="32" t="str">
        <f>IF(ISERR(T15/S15*100),"N/A",T15/S15*100)</f>
        <v>N/A</v>
      </c>
    </row>
    <row r="16" spans="1:34" ht="75" customHeight="1">
      <c r="A16" s="25"/>
      <c r="B16" s="29" t="s">
        <v>45</v>
      </c>
      <c r="C16" s="72" t="s">
        <v>45</v>
      </c>
      <c r="D16" s="72"/>
      <c r="E16" s="72"/>
      <c r="F16" s="72"/>
      <c r="G16" s="72"/>
      <c r="H16" s="72"/>
      <c r="I16" s="72" t="s">
        <v>55</v>
      </c>
      <c r="J16" s="72"/>
      <c r="K16" s="72"/>
      <c r="L16" s="72" t="s">
        <v>56</v>
      </c>
      <c r="M16" s="72"/>
      <c r="N16" s="72"/>
      <c r="O16" s="72"/>
      <c r="P16" s="30" t="s">
        <v>57</v>
      </c>
      <c r="Q16" s="30" t="s">
        <v>58</v>
      </c>
      <c r="R16" s="31" t="s">
        <v>44</v>
      </c>
      <c r="S16" s="31" t="s">
        <v>44</v>
      </c>
      <c r="T16" s="31" t="s">
        <v>44</v>
      </c>
      <c r="U16" s="32" t="str">
        <f>IF(ISERR((S16-T16)*100/S16+100),"N/A",(S16-T16)*100/S16+100)</f>
        <v>N/A</v>
      </c>
    </row>
    <row r="17" spans="1:22" ht="75" customHeight="1" thickBot="1">
      <c r="A17" s="25"/>
      <c r="B17" s="29" t="s">
        <v>45</v>
      </c>
      <c r="C17" s="72" t="s">
        <v>45</v>
      </c>
      <c r="D17" s="72"/>
      <c r="E17" s="72"/>
      <c r="F17" s="72"/>
      <c r="G17" s="72"/>
      <c r="H17" s="72"/>
      <c r="I17" s="72" t="s">
        <v>59</v>
      </c>
      <c r="J17" s="72"/>
      <c r="K17" s="72"/>
      <c r="L17" s="72" t="s">
        <v>60</v>
      </c>
      <c r="M17" s="72"/>
      <c r="N17" s="72"/>
      <c r="O17" s="72"/>
      <c r="P17" s="30" t="s">
        <v>14</v>
      </c>
      <c r="Q17" s="30" t="s">
        <v>61</v>
      </c>
      <c r="R17" s="31" t="s">
        <v>44</v>
      </c>
      <c r="S17" s="31" t="s">
        <v>44</v>
      </c>
      <c r="T17" s="31" t="s">
        <v>44</v>
      </c>
      <c r="U17" s="32" t="str">
        <f>IF(ISERR(T17/S17*100),"N/A",T17/S17*100)</f>
        <v>N/A</v>
      </c>
    </row>
    <row r="18" spans="1:22" ht="75" customHeight="1" thickTop="1">
      <c r="A18" s="25"/>
      <c r="B18" s="26" t="s">
        <v>62</v>
      </c>
      <c r="C18" s="73" t="s">
        <v>63</v>
      </c>
      <c r="D18" s="73"/>
      <c r="E18" s="73"/>
      <c r="F18" s="73"/>
      <c r="G18" s="73"/>
      <c r="H18" s="73"/>
      <c r="I18" s="73" t="s">
        <v>64</v>
      </c>
      <c r="J18" s="73"/>
      <c r="K18" s="73"/>
      <c r="L18" s="73" t="s">
        <v>65</v>
      </c>
      <c r="M18" s="73"/>
      <c r="N18" s="73"/>
      <c r="O18" s="73"/>
      <c r="P18" s="27" t="s">
        <v>66</v>
      </c>
      <c r="Q18" s="27" t="s">
        <v>43</v>
      </c>
      <c r="R18" s="27">
        <v>10</v>
      </c>
      <c r="S18" s="27" t="s">
        <v>44</v>
      </c>
      <c r="T18" s="27" t="s">
        <v>44</v>
      </c>
      <c r="U18" s="28" t="str">
        <f>IF(ISERR((S18-T18)*100/S18+100),"N/A",(S18-T18)*100/S18+100)</f>
        <v>N/A</v>
      </c>
    </row>
    <row r="19" spans="1:22" ht="75" customHeight="1">
      <c r="A19" s="25"/>
      <c r="B19" s="29" t="s">
        <v>45</v>
      </c>
      <c r="C19" s="72" t="s">
        <v>45</v>
      </c>
      <c r="D19" s="72"/>
      <c r="E19" s="72"/>
      <c r="F19" s="72"/>
      <c r="G19" s="72"/>
      <c r="H19" s="72"/>
      <c r="I19" s="72" t="s">
        <v>67</v>
      </c>
      <c r="J19" s="72"/>
      <c r="K19" s="72"/>
      <c r="L19" s="72" t="s">
        <v>68</v>
      </c>
      <c r="M19" s="72"/>
      <c r="N19" s="72"/>
      <c r="O19" s="72"/>
      <c r="P19" s="30" t="s">
        <v>57</v>
      </c>
      <c r="Q19" s="30" t="s">
        <v>43</v>
      </c>
      <c r="R19" s="30">
        <v>12.9</v>
      </c>
      <c r="S19" s="30" t="s">
        <v>44</v>
      </c>
      <c r="T19" s="30" t="s">
        <v>44</v>
      </c>
      <c r="U19" s="32" t="str">
        <f>IF(ISERR((S19-T19)*100/S19+100),"N/A",(S19-T19)*100/S19+100)</f>
        <v>N/A</v>
      </c>
    </row>
    <row r="20" spans="1:22" ht="75" customHeight="1" thickBot="1">
      <c r="A20" s="25"/>
      <c r="B20" s="29" t="s">
        <v>45</v>
      </c>
      <c r="C20" s="72" t="s">
        <v>45</v>
      </c>
      <c r="D20" s="72"/>
      <c r="E20" s="72"/>
      <c r="F20" s="72"/>
      <c r="G20" s="72"/>
      <c r="H20" s="72"/>
      <c r="I20" s="72" t="s">
        <v>69</v>
      </c>
      <c r="J20" s="72"/>
      <c r="K20" s="72"/>
      <c r="L20" s="72" t="s">
        <v>70</v>
      </c>
      <c r="M20" s="72"/>
      <c r="N20" s="72"/>
      <c r="O20" s="72"/>
      <c r="P20" s="30" t="s">
        <v>57</v>
      </c>
      <c r="Q20" s="30" t="s">
        <v>43</v>
      </c>
      <c r="R20" s="30">
        <v>70.5</v>
      </c>
      <c r="S20" s="30" t="s">
        <v>44</v>
      </c>
      <c r="T20" s="30" t="s">
        <v>44</v>
      </c>
      <c r="U20" s="32" t="str">
        <f t="shared" ref="U20:U29" si="0">IF(ISERR(T20/S20*100),"N/A",T20/S20*100)</f>
        <v>N/A</v>
      </c>
    </row>
    <row r="21" spans="1:22" ht="75" customHeight="1" thickTop="1">
      <c r="A21" s="25"/>
      <c r="B21" s="26" t="s">
        <v>71</v>
      </c>
      <c r="C21" s="73" t="s">
        <v>72</v>
      </c>
      <c r="D21" s="73"/>
      <c r="E21" s="73"/>
      <c r="F21" s="73"/>
      <c r="G21" s="73"/>
      <c r="H21" s="73"/>
      <c r="I21" s="73" t="s">
        <v>73</v>
      </c>
      <c r="J21" s="73"/>
      <c r="K21" s="73"/>
      <c r="L21" s="73" t="s">
        <v>74</v>
      </c>
      <c r="M21" s="73"/>
      <c r="N21" s="73"/>
      <c r="O21" s="73"/>
      <c r="P21" s="27" t="s">
        <v>57</v>
      </c>
      <c r="Q21" s="27" t="s">
        <v>75</v>
      </c>
      <c r="R21" s="27">
        <v>90.1</v>
      </c>
      <c r="S21" s="27" t="s">
        <v>44</v>
      </c>
      <c r="T21" s="27" t="s">
        <v>44</v>
      </c>
      <c r="U21" s="28" t="str">
        <f t="shared" si="0"/>
        <v>N/A</v>
      </c>
    </row>
    <row r="22" spans="1:22" ht="75" customHeight="1">
      <c r="A22" s="25"/>
      <c r="B22" s="29" t="s">
        <v>45</v>
      </c>
      <c r="C22" s="72" t="s">
        <v>76</v>
      </c>
      <c r="D22" s="72"/>
      <c r="E22" s="72"/>
      <c r="F22" s="72"/>
      <c r="G22" s="72"/>
      <c r="H22" s="72"/>
      <c r="I22" s="72" t="s">
        <v>77</v>
      </c>
      <c r="J22" s="72"/>
      <c r="K22" s="72"/>
      <c r="L22" s="72" t="s">
        <v>78</v>
      </c>
      <c r="M22" s="72"/>
      <c r="N22" s="72"/>
      <c r="O22" s="72"/>
      <c r="P22" s="30" t="s">
        <v>57</v>
      </c>
      <c r="Q22" s="30" t="s">
        <v>75</v>
      </c>
      <c r="R22" s="30">
        <v>27</v>
      </c>
      <c r="S22" s="30" t="s">
        <v>44</v>
      </c>
      <c r="T22" s="30" t="s">
        <v>44</v>
      </c>
      <c r="U22" s="32" t="str">
        <f t="shared" si="0"/>
        <v>N/A</v>
      </c>
    </row>
    <row r="23" spans="1:22" ht="75" customHeight="1">
      <c r="A23" s="25"/>
      <c r="B23" s="29" t="s">
        <v>45</v>
      </c>
      <c r="C23" s="72" t="s">
        <v>45</v>
      </c>
      <c r="D23" s="72"/>
      <c r="E23" s="72"/>
      <c r="F23" s="72"/>
      <c r="G23" s="72"/>
      <c r="H23" s="72"/>
      <c r="I23" s="72" t="s">
        <v>79</v>
      </c>
      <c r="J23" s="72"/>
      <c r="K23" s="72"/>
      <c r="L23" s="72" t="s">
        <v>80</v>
      </c>
      <c r="M23" s="72"/>
      <c r="N23" s="72"/>
      <c r="O23" s="72"/>
      <c r="P23" s="30" t="s">
        <v>57</v>
      </c>
      <c r="Q23" s="30" t="s">
        <v>75</v>
      </c>
      <c r="R23" s="30">
        <v>33</v>
      </c>
      <c r="S23" s="30" t="s">
        <v>44</v>
      </c>
      <c r="T23" s="30" t="s">
        <v>44</v>
      </c>
      <c r="U23" s="32" t="str">
        <f t="shared" si="0"/>
        <v>N/A</v>
      </c>
    </row>
    <row r="24" spans="1:22" ht="75" customHeight="1">
      <c r="A24" s="25"/>
      <c r="B24" s="29" t="s">
        <v>45</v>
      </c>
      <c r="C24" s="72" t="s">
        <v>45</v>
      </c>
      <c r="D24" s="72"/>
      <c r="E24" s="72"/>
      <c r="F24" s="72"/>
      <c r="G24" s="72"/>
      <c r="H24" s="72"/>
      <c r="I24" s="72" t="s">
        <v>81</v>
      </c>
      <c r="J24" s="72"/>
      <c r="K24" s="72"/>
      <c r="L24" s="72" t="s">
        <v>82</v>
      </c>
      <c r="M24" s="72"/>
      <c r="N24" s="72"/>
      <c r="O24" s="72"/>
      <c r="P24" s="30" t="s">
        <v>57</v>
      </c>
      <c r="Q24" s="30" t="s">
        <v>75</v>
      </c>
      <c r="R24" s="30">
        <v>95</v>
      </c>
      <c r="S24" s="30" t="s">
        <v>44</v>
      </c>
      <c r="T24" s="30" t="s">
        <v>44</v>
      </c>
      <c r="U24" s="32" t="str">
        <f t="shared" si="0"/>
        <v>N/A</v>
      </c>
    </row>
    <row r="25" spans="1:22" ht="75" customHeight="1">
      <c r="A25" s="25"/>
      <c r="B25" s="29" t="s">
        <v>45</v>
      </c>
      <c r="C25" s="72" t="s">
        <v>45</v>
      </c>
      <c r="D25" s="72"/>
      <c r="E25" s="72"/>
      <c r="F25" s="72"/>
      <c r="G25" s="72"/>
      <c r="H25" s="72"/>
      <c r="I25" s="72" t="s">
        <v>83</v>
      </c>
      <c r="J25" s="72"/>
      <c r="K25" s="72"/>
      <c r="L25" s="72" t="s">
        <v>84</v>
      </c>
      <c r="M25" s="72"/>
      <c r="N25" s="72"/>
      <c r="O25" s="72"/>
      <c r="P25" s="30" t="s">
        <v>57</v>
      </c>
      <c r="Q25" s="30" t="s">
        <v>75</v>
      </c>
      <c r="R25" s="30">
        <v>70</v>
      </c>
      <c r="S25" s="30" t="s">
        <v>44</v>
      </c>
      <c r="T25" s="30" t="s">
        <v>44</v>
      </c>
      <c r="U25" s="32" t="str">
        <f t="shared" si="0"/>
        <v>N/A</v>
      </c>
    </row>
    <row r="26" spans="1:22" ht="75" customHeight="1" thickBot="1">
      <c r="A26" s="25"/>
      <c r="B26" s="29" t="s">
        <v>45</v>
      </c>
      <c r="C26" s="72" t="s">
        <v>45</v>
      </c>
      <c r="D26" s="72"/>
      <c r="E26" s="72"/>
      <c r="F26" s="72"/>
      <c r="G26" s="72"/>
      <c r="H26" s="72"/>
      <c r="I26" s="72" t="s">
        <v>85</v>
      </c>
      <c r="J26" s="72"/>
      <c r="K26" s="72"/>
      <c r="L26" s="72" t="s">
        <v>86</v>
      </c>
      <c r="M26" s="72"/>
      <c r="N26" s="72"/>
      <c r="O26" s="72"/>
      <c r="P26" s="30" t="s">
        <v>57</v>
      </c>
      <c r="Q26" s="30" t="s">
        <v>75</v>
      </c>
      <c r="R26" s="30">
        <v>20</v>
      </c>
      <c r="S26" s="30" t="s">
        <v>44</v>
      </c>
      <c r="T26" s="30" t="s">
        <v>44</v>
      </c>
      <c r="U26" s="32" t="str">
        <f t="shared" si="0"/>
        <v>N/A</v>
      </c>
    </row>
    <row r="27" spans="1:22" ht="75" customHeight="1" thickTop="1">
      <c r="A27" s="25"/>
      <c r="B27" s="26" t="s">
        <v>87</v>
      </c>
      <c r="C27" s="73" t="s">
        <v>88</v>
      </c>
      <c r="D27" s="73"/>
      <c r="E27" s="73"/>
      <c r="F27" s="73"/>
      <c r="G27" s="73"/>
      <c r="H27" s="73"/>
      <c r="I27" s="73" t="s">
        <v>89</v>
      </c>
      <c r="J27" s="73"/>
      <c r="K27" s="73"/>
      <c r="L27" s="73" t="s">
        <v>90</v>
      </c>
      <c r="M27" s="73"/>
      <c r="N27" s="73"/>
      <c r="O27" s="73"/>
      <c r="P27" s="27" t="s">
        <v>57</v>
      </c>
      <c r="Q27" s="27" t="s">
        <v>91</v>
      </c>
      <c r="R27" s="27">
        <v>90</v>
      </c>
      <c r="S27" s="27">
        <v>90</v>
      </c>
      <c r="T27" s="27">
        <v>78.599999999999994</v>
      </c>
      <c r="U27" s="28">
        <f t="shared" si="0"/>
        <v>87.333333333333329</v>
      </c>
    </row>
    <row r="28" spans="1:22" ht="75" customHeight="1">
      <c r="A28" s="25"/>
      <c r="B28" s="29" t="s">
        <v>45</v>
      </c>
      <c r="C28" s="72" t="s">
        <v>92</v>
      </c>
      <c r="D28" s="72"/>
      <c r="E28" s="72"/>
      <c r="F28" s="72"/>
      <c r="G28" s="72"/>
      <c r="H28" s="72"/>
      <c r="I28" s="72" t="s">
        <v>93</v>
      </c>
      <c r="J28" s="72"/>
      <c r="K28" s="72"/>
      <c r="L28" s="72" t="s">
        <v>94</v>
      </c>
      <c r="M28" s="72"/>
      <c r="N28" s="72"/>
      <c r="O28" s="72"/>
      <c r="P28" s="30" t="s">
        <v>57</v>
      </c>
      <c r="Q28" s="30" t="s">
        <v>91</v>
      </c>
      <c r="R28" s="30">
        <v>55.2</v>
      </c>
      <c r="S28" s="30">
        <v>26</v>
      </c>
      <c r="T28" s="30">
        <v>25.7</v>
      </c>
      <c r="U28" s="32">
        <f t="shared" si="0"/>
        <v>98.84615384615384</v>
      </c>
    </row>
    <row r="29" spans="1:22" ht="75" customHeight="1" thickBot="1">
      <c r="A29" s="25"/>
      <c r="B29" s="29" t="s">
        <v>45</v>
      </c>
      <c r="C29" s="72" t="s">
        <v>95</v>
      </c>
      <c r="D29" s="72"/>
      <c r="E29" s="72"/>
      <c r="F29" s="72"/>
      <c r="G29" s="72"/>
      <c r="H29" s="72"/>
      <c r="I29" s="72" t="s">
        <v>96</v>
      </c>
      <c r="J29" s="72"/>
      <c r="K29" s="72"/>
      <c r="L29" s="72" t="s">
        <v>97</v>
      </c>
      <c r="M29" s="72"/>
      <c r="N29" s="72"/>
      <c r="O29" s="72"/>
      <c r="P29" s="30" t="s">
        <v>57</v>
      </c>
      <c r="Q29" s="30" t="s">
        <v>91</v>
      </c>
      <c r="R29" s="30">
        <v>90</v>
      </c>
      <c r="S29" s="30">
        <v>90</v>
      </c>
      <c r="T29" s="30">
        <v>89</v>
      </c>
      <c r="U29" s="32">
        <f t="shared" si="0"/>
        <v>98.888888888888886</v>
      </c>
    </row>
    <row r="30" spans="1:22" ht="22.5" customHeight="1" thickTop="1" thickBot="1">
      <c r="B30" s="8" t="s">
        <v>98</v>
      </c>
      <c r="C30" s="9"/>
      <c r="D30" s="9"/>
      <c r="E30" s="9"/>
      <c r="F30" s="9"/>
      <c r="G30" s="9"/>
      <c r="H30" s="10"/>
      <c r="I30" s="10"/>
      <c r="J30" s="10"/>
      <c r="K30" s="10"/>
      <c r="L30" s="10"/>
      <c r="M30" s="10"/>
      <c r="N30" s="10"/>
      <c r="O30" s="10"/>
      <c r="P30" s="10"/>
      <c r="Q30" s="10"/>
      <c r="R30" s="10"/>
      <c r="S30" s="10"/>
      <c r="T30" s="10"/>
      <c r="U30" s="11"/>
      <c r="V30" s="33"/>
    </row>
    <row r="31" spans="1:22" ht="26.25" customHeight="1" thickTop="1">
      <c r="B31" s="34"/>
      <c r="C31" s="35"/>
      <c r="D31" s="35"/>
      <c r="E31" s="35"/>
      <c r="F31" s="35"/>
      <c r="G31" s="35"/>
      <c r="H31" s="36"/>
      <c r="I31" s="36"/>
      <c r="J31" s="36"/>
      <c r="K31" s="36"/>
      <c r="L31" s="36"/>
      <c r="M31" s="36"/>
      <c r="N31" s="36"/>
      <c r="O31" s="36"/>
      <c r="P31" s="37"/>
      <c r="Q31" s="38"/>
      <c r="R31" s="39" t="s">
        <v>99</v>
      </c>
      <c r="S31" s="22" t="s">
        <v>100</v>
      </c>
      <c r="T31" s="39" t="s">
        <v>101</v>
      </c>
      <c r="U31" s="22" t="s">
        <v>102</v>
      </c>
    </row>
    <row r="32" spans="1:22" ht="26.25" customHeight="1" thickBot="1">
      <c r="B32" s="40"/>
      <c r="C32" s="41"/>
      <c r="D32" s="41"/>
      <c r="E32" s="41"/>
      <c r="F32" s="41"/>
      <c r="G32" s="41"/>
      <c r="H32" s="42"/>
      <c r="I32" s="42"/>
      <c r="J32" s="42"/>
      <c r="K32" s="42"/>
      <c r="L32" s="42"/>
      <c r="M32" s="42"/>
      <c r="N32" s="42"/>
      <c r="O32" s="42"/>
      <c r="P32" s="43"/>
      <c r="Q32" s="44"/>
      <c r="R32" s="45" t="s">
        <v>103</v>
      </c>
      <c r="S32" s="44" t="s">
        <v>103</v>
      </c>
      <c r="T32" s="44" t="s">
        <v>103</v>
      </c>
      <c r="U32" s="44" t="s">
        <v>104</v>
      </c>
    </row>
    <row r="33" spans="2:21" ht="13.5" customHeight="1" thickBot="1">
      <c r="B33" s="65" t="s">
        <v>105</v>
      </c>
      <c r="C33" s="66"/>
      <c r="D33" s="66"/>
      <c r="E33" s="46"/>
      <c r="F33" s="46"/>
      <c r="G33" s="46"/>
      <c r="H33" s="47"/>
      <c r="I33" s="47"/>
      <c r="J33" s="47"/>
      <c r="K33" s="47"/>
      <c r="L33" s="47"/>
      <c r="M33" s="47"/>
      <c r="N33" s="47"/>
      <c r="O33" s="47"/>
      <c r="P33" s="48"/>
      <c r="Q33" s="48"/>
      <c r="R33" s="49" t="str">
        <f t="shared" ref="R33:T34" si="1">"N/D"</f>
        <v>N/D</v>
      </c>
      <c r="S33" s="49" t="str">
        <f t="shared" si="1"/>
        <v>N/D</v>
      </c>
      <c r="T33" s="49" t="str">
        <f t="shared" si="1"/>
        <v>N/D</v>
      </c>
      <c r="U33" s="50" t="str">
        <f>+IF(ISERR(T33/S33*100),"N/A",T33/S33*100)</f>
        <v>N/A</v>
      </c>
    </row>
    <row r="34" spans="2:21" ht="13.5" customHeight="1" thickBot="1">
      <c r="B34" s="67" t="s">
        <v>106</v>
      </c>
      <c r="C34" s="68"/>
      <c r="D34" s="68"/>
      <c r="E34" s="51"/>
      <c r="F34" s="51"/>
      <c r="G34" s="51"/>
      <c r="H34" s="52"/>
      <c r="I34" s="52"/>
      <c r="J34" s="52"/>
      <c r="K34" s="52"/>
      <c r="L34" s="52"/>
      <c r="M34" s="52"/>
      <c r="N34" s="52"/>
      <c r="O34" s="52"/>
      <c r="P34" s="53"/>
      <c r="Q34" s="53"/>
      <c r="R34" s="49" t="str">
        <f t="shared" si="1"/>
        <v>N/D</v>
      </c>
      <c r="S34" s="49" t="str">
        <f t="shared" si="1"/>
        <v>N/D</v>
      </c>
      <c r="T34" s="49" t="str">
        <f t="shared" si="1"/>
        <v>N/D</v>
      </c>
      <c r="U34" s="50" t="str">
        <f>+IF(ISERR(T34/S34*100),"N/A",T34/S34*100)</f>
        <v>N/A</v>
      </c>
    </row>
    <row r="35" spans="2:21" ht="14.85" customHeight="1" thickTop="1" thickBot="1">
      <c r="B35" s="8" t="s">
        <v>107</v>
      </c>
      <c r="C35" s="9"/>
      <c r="D35" s="9"/>
      <c r="E35" s="9"/>
      <c r="F35" s="9"/>
      <c r="G35" s="9"/>
      <c r="H35" s="10"/>
      <c r="I35" s="10"/>
      <c r="J35" s="10"/>
      <c r="K35" s="10"/>
      <c r="L35" s="10"/>
      <c r="M35" s="10"/>
      <c r="N35" s="10"/>
      <c r="O35" s="10"/>
      <c r="P35" s="10"/>
      <c r="Q35" s="10"/>
      <c r="R35" s="10"/>
      <c r="S35" s="10"/>
      <c r="T35" s="10"/>
      <c r="U35" s="11"/>
    </row>
    <row r="36" spans="2:21" ht="44.25" customHeight="1" thickTop="1">
      <c r="B36" s="69" t="s">
        <v>108</v>
      </c>
      <c r="C36" s="70"/>
      <c r="D36" s="70"/>
      <c r="E36" s="70"/>
      <c r="F36" s="70"/>
      <c r="G36" s="70"/>
      <c r="H36" s="70"/>
      <c r="I36" s="70"/>
      <c r="J36" s="70"/>
      <c r="K36" s="70"/>
      <c r="L36" s="70"/>
      <c r="M36" s="70"/>
      <c r="N36" s="70"/>
      <c r="O36" s="70"/>
      <c r="P36" s="70"/>
      <c r="Q36" s="70"/>
      <c r="R36" s="70"/>
      <c r="S36" s="70"/>
      <c r="T36" s="70"/>
      <c r="U36" s="71"/>
    </row>
    <row r="37" spans="2:21" ht="34.5" customHeight="1">
      <c r="B37" s="59" t="s">
        <v>109</v>
      </c>
      <c r="C37" s="60"/>
      <c r="D37" s="60"/>
      <c r="E37" s="60"/>
      <c r="F37" s="60"/>
      <c r="G37" s="60"/>
      <c r="H37" s="60"/>
      <c r="I37" s="60"/>
      <c r="J37" s="60"/>
      <c r="K37" s="60"/>
      <c r="L37" s="60"/>
      <c r="M37" s="60"/>
      <c r="N37" s="60"/>
      <c r="O37" s="60"/>
      <c r="P37" s="60"/>
      <c r="Q37" s="60"/>
      <c r="R37" s="60"/>
      <c r="S37" s="60"/>
      <c r="T37" s="60"/>
      <c r="U37" s="61"/>
    </row>
    <row r="38" spans="2:21" ht="34.5" customHeight="1">
      <c r="B38" s="59" t="s">
        <v>110</v>
      </c>
      <c r="C38" s="60"/>
      <c r="D38" s="60"/>
      <c r="E38" s="60"/>
      <c r="F38" s="60"/>
      <c r="G38" s="60"/>
      <c r="H38" s="60"/>
      <c r="I38" s="60"/>
      <c r="J38" s="60"/>
      <c r="K38" s="60"/>
      <c r="L38" s="60"/>
      <c r="M38" s="60"/>
      <c r="N38" s="60"/>
      <c r="O38" s="60"/>
      <c r="P38" s="60"/>
      <c r="Q38" s="60"/>
      <c r="R38" s="60"/>
      <c r="S38" s="60"/>
      <c r="T38" s="60"/>
      <c r="U38" s="61"/>
    </row>
    <row r="39" spans="2:21" ht="34.5" customHeight="1">
      <c r="B39" s="59" t="s">
        <v>111</v>
      </c>
      <c r="C39" s="60"/>
      <c r="D39" s="60"/>
      <c r="E39" s="60"/>
      <c r="F39" s="60"/>
      <c r="G39" s="60"/>
      <c r="H39" s="60"/>
      <c r="I39" s="60"/>
      <c r="J39" s="60"/>
      <c r="K39" s="60"/>
      <c r="L39" s="60"/>
      <c r="M39" s="60"/>
      <c r="N39" s="60"/>
      <c r="O39" s="60"/>
      <c r="P39" s="60"/>
      <c r="Q39" s="60"/>
      <c r="R39" s="60"/>
      <c r="S39" s="60"/>
      <c r="T39" s="60"/>
      <c r="U39" s="61"/>
    </row>
    <row r="40" spans="2:21" ht="34.5" customHeight="1">
      <c r="B40" s="59" t="s">
        <v>112</v>
      </c>
      <c r="C40" s="60"/>
      <c r="D40" s="60"/>
      <c r="E40" s="60"/>
      <c r="F40" s="60"/>
      <c r="G40" s="60"/>
      <c r="H40" s="60"/>
      <c r="I40" s="60"/>
      <c r="J40" s="60"/>
      <c r="K40" s="60"/>
      <c r="L40" s="60"/>
      <c r="M40" s="60"/>
      <c r="N40" s="60"/>
      <c r="O40" s="60"/>
      <c r="P40" s="60"/>
      <c r="Q40" s="60"/>
      <c r="R40" s="60"/>
      <c r="S40" s="60"/>
      <c r="T40" s="60"/>
      <c r="U40" s="61"/>
    </row>
    <row r="41" spans="2:21" ht="34.5" customHeight="1">
      <c r="B41" s="59" t="s">
        <v>113</v>
      </c>
      <c r="C41" s="60"/>
      <c r="D41" s="60"/>
      <c r="E41" s="60"/>
      <c r="F41" s="60"/>
      <c r="G41" s="60"/>
      <c r="H41" s="60"/>
      <c r="I41" s="60"/>
      <c r="J41" s="60"/>
      <c r="K41" s="60"/>
      <c r="L41" s="60"/>
      <c r="M41" s="60"/>
      <c r="N41" s="60"/>
      <c r="O41" s="60"/>
      <c r="P41" s="60"/>
      <c r="Q41" s="60"/>
      <c r="R41" s="60"/>
      <c r="S41" s="60"/>
      <c r="T41" s="60"/>
      <c r="U41" s="61"/>
    </row>
    <row r="42" spans="2:21" ht="34.5" customHeight="1">
      <c r="B42" s="59" t="s">
        <v>114</v>
      </c>
      <c r="C42" s="60"/>
      <c r="D42" s="60"/>
      <c r="E42" s="60"/>
      <c r="F42" s="60"/>
      <c r="G42" s="60"/>
      <c r="H42" s="60"/>
      <c r="I42" s="60"/>
      <c r="J42" s="60"/>
      <c r="K42" s="60"/>
      <c r="L42" s="60"/>
      <c r="M42" s="60"/>
      <c r="N42" s="60"/>
      <c r="O42" s="60"/>
      <c r="P42" s="60"/>
      <c r="Q42" s="60"/>
      <c r="R42" s="60"/>
      <c r="S42" s="60"/>
      <c r="T42" s="60"/>
      <c r="U42" s="61"/>
    </row>
    <row r="43" spans="2:21" ht="34.5" customHeight="1">
      <c r="B43" s="59" t="s">
        <v>115</v>
      </c>
      <c r="C43" s="60"/>
      <c r="D43" s="60"/>
      <c r="E43" s="60"/>
      <c r="F43" s="60"/>
      <c r="G43" s="60"/>
      <c r="H43" s="60"/>
      <c r="I43" s="60"/>
      <c r="J43" s="60"/>
      <c r="K43" s="60"/>
      <c r="L43" s="60"/>
      <c r="M43" s="60"/>
      <c r="N43" s="60"/>
      <c r="O43" s="60"/>
      <c r="P43" s="60"/>
      <c r="Q43" s="60"/>
      <c r="R43" s="60"/>
      <c r="S43" s="60"/>
      <c r="T43" s="60"/>
      <c r="U43" s="61"/>
    </row>
    <row r="44" spans="2:21" ht="34.5" customHeight="1">
      <c r="B44" s="59" t="s">
        <v>116</v>
      </c>
      <c r="C44" s="60"/>
      <c r="D44" s="60"/>
      <c r="E44" s="60"/>
      <c r="F44" s="60"/>
      <c r="G44" s="60"/>
      <c r="H44" s="60"/>
      <c r="I44" s="60"/>
      <c r="J44" s="60"/>
      <c r="K44" s="60"/>
      <c r="L44" s="60"/>
      <c r="M44" s="60"/>
      <c r="N44" s="60"/>
      <c r="O44" s="60"/>
      <c r="P44" s="60"/>
      <c r="Q44" s="60"/>
      <c r="R44" s="60"/>
      <c r="S44" s="60"/>
      <c r="T44" s="60"/>
      <c r="U44" s="61"/>
    </row>
    <row r="45" spans="2:21" ht="34.5" customHeight="1">
      <c r="B45" s="59" t="s">
        <v>117</v>
      </c>
      <c r="C45" s="60"/>
      <c r="D45" s="60"/>
      <c r="E45" s="60"/>
      <c r="F45" s="60"/>
      <c r="G45" s="60"/>
      <c r="H45" s="60"/>
      <c r="I45" s="60"/>
      <c r="J45" s="60"/>
      <c r="K45" s="60"/>
      <c r="L45" s="60"/>
      <c r="M45" s="60"/>
      <c r="N45" s="60"/>
      <c r="O45" s="60"/>
      <c r="P45" s="60"/>
      <c r="Q45" s="60"/>
      <c r="R45" s="60"/>
      <c r="S45" s="60"/>
      <c r="T45" s="60"/>
      <c r="U45" s="61"/>
    </row>
    <row r="46" spans="2:21" ht="34.5" customHeight="1">
      <c r="B46" s="59" t="s">
        <v>118</v>
      </c>
      <c r="C46" s="60"/>
      <c r="D46" s="60"/>
      <c r="E46" s="60"/>
      <c r="F46" s="60"/>
      <c r="G46" s="60"/>
      <c r="H46" s="60"/>
      <c r="I46" s="60"/>
      <c r="J46" s="60"/>
      <c r="K46" s="60"/>
      <c r="L46" s="60"/>
      <c r="M46" s="60"/>
      <c r="N46" s="60"/>
      <c r="O46" s="60"/>
      <c r="P46" s="60"/>
      <c r="Q46" s="60"/>
      <c r="R46" s="60"/>
      <c r="S46" s="60"/>
      <c r="T46" s="60"/>
      <c r="U46" s="61"/>
    </row>
    <row r="47" spans="2:21" ht="34.5" customHeight="1">
      <c r="B47" s="59" t="s">
        <v>119</v>
      </c>
      <c r="C47" s="60"/>
      <c r="D47" s="60"/>
      <c r="E47" s="60"/>
      <c r="F47" s="60"/>
      <c r="G47" s="60"/>
      <c r="H47" s="60"/>
      <c r="I47" s="60"/>
      <c r="J47" s="60"/>
      <c r="K47" s="60"/>
      <c r="L47" s="60"/>
      <c r="M47" s="60"/>
      <c r="N47" s="60"/>
      <c r="O47" s="60"/>
      <c r="P47" s="60"/>
      <c r="Q47" s="60"/>
      <c r="R47" s="60"/>
      <c r="S47" s="60"/>
      <c r="T47" s="60"/>
      <c r="U47" s="61"/>
    </row>
    <row r="48" spans="2:21" ht="34.5" customHeight="1">
      <c r="B48" s="59" t="s">
        <v>120</v>
      </c>
      <c r="C48" s="60"/>
      <c r="D48" s="60"/>
      <c r="E48" s="60"/>
      <c r="F48" s="60"/>
      <c r="G48" s="60"/>
      <c r="H48" s="60"/>
      <c r="I48" s="60"/>
      <c r="J48" s="60"/>
      <c r="K48" s="60"/>
      <c r="L48" s="60"/>
      <c r="M48" s="60"/>
      <c r="N48" s="60"/>
      <c r="O48" s="60"/>
      <c r="P48" s="60"/>
      <c r="Q48" s="60"/>
      <c r="R48" s="60"/>
      <c r="S48" s="60"/>
      <c r="T48" s="60"/>
      <c r="U48" s="61"/>
    </row>
    <row r="49" spans="2:21" ht="34.5" customHeight="1">
      <c r="B49" s="59" t="s">
        <v>121</v>
      </c>
      <c r="C49" s="60"/>
      <c r="D49" s="60"/>
      <c r="E49" s="60"/>
      <c r="F49" s="60"/>
      <c r="G49" s="60"/>
      <c r="H49" s="60"/>
      <c r="I49" s="60"/>
      <c r="J49" s="60"/>
      <c r="K49" s="60"/>
      <c r="L49" s="60"/>
      <c r="M49" s="60"/>
      <c r="N49" s="60"/>
      <c r="O49" s="60"/>
      <c r="P49" s="60"/>
      <c r="Q49" s="60"/>
      <c r="R49" s="60"/>
      <c r="S49" s="60"/>
      <c r="T49" s="60"/>
      <c r="U49" s="61"/>
    </row>
    <row r="50" spans="2:21" ht="34.5" customHeight="1">
      <c r="B50" s="59" t="s">
        <v>122</v>
      </c>
      <c r="C50" s="60"/>
      <c r="D50" s="60"/>
      <c r="E50" s="60"/>
      <c r="F50" s="60"/>
      <c r="G50" s="60"/>
      <c r="H50" s="60"/>
      <c r="I50" s="60"/>
      <c r="J50" s="60"/>
      <c r="K50" s="60"/>
      <c r="L50" s="60"/>
      <c r="M50" s="60"/>
      <c r="N50" s="60"/>
      <c r="O50" s="60"/>
      <c r="P50" s="60"/>
      <c r="Q50" s="60"/>
      <c r="R50" s="60"/>
      <c r="S50" s="60"/>
      <c r="T50" s="60"/>
      <c r="U50" s="61"/>
    </row>
    <row r="51" spans="2:21" ht="34.5" customHeight="1">
      <c r="B51" s="59" t="s">
        <v>123</v>
      </c>
      <c r="C51" s="60"/>
      <c r="D51" s="60"/>
      <c r="E51" s="60"/>
      <c r="F51" s="60"/>
      <c r="G51" s="60"/>
      <c r="H51" s="60"/>
      <c r="I51" s="60"/>
      <c r="J51" s="60"/>
      <c r="K51" s="60"/>
      <c r="L51" s="60"/>
      <c r="M51" s="60"/>
      <c r="N51" s="60"/>
      <c r="O51" s="60"/>
      <c r="P51" s="60"/>
      <c r="Q51" s="60"/>
      <c r="R51" s="60"/>
      <c r="S51" s="60"/>
      <c r="T51" s="60"/>
      <c r="U51" s="61"/>
    </row>
    <row r="52" spans="2:21" ht="34.5" customHeight="1">
      <c r="B52" s="59" t="s">
        <v>124</v>
      </c>
      <c r="C52" s="60"/>
      <c r="D52" s="60"/>
      <c r="E52" s="60"/>
      <c r="F52" s="60"/>
      <c r="G52" s="60"/>
      <c r="H52" s="60"/>
      <c r="I52" s="60"/>
      <c r="J52" s="60"/>
      <c r="K52" s="60"/>
      <c r="L52" s="60"/>
      <c r="M52" s="60"/>
      <c r="N52" s="60"/>
      <c r="O52" s="60"/>
      <c r="P52" s="60"/>
      <c r="Q52" s="60"/>
      <c r="R52" s="60"/>
      <c r="S52" s="60"/>
      <c r="T52" s="60"/>
      <c r="U52" s="61"/>
    </row>
    <row r="53" spans="2:21" ht="128.25" customHeight="1">
      <c r="B53" s="59" t="s">
        <v>125</v>
      </c>
      <c r="C53" s="60"/>
      <c r="D53" s="60"/>
      <c r="E53" s="60"/>
      <c r="F53" s="60"/>
      <c r="G53" s="60"/>
      <c r="H53" s="60"/>
      <c r="I53" s="60"/>
      <c r="J53" s="60"/>
      <c r="K53" s="60"/>
      <c r="L53" s="60"/>
      <c r="M53" s="60"/>
      <c r="N53" s="60"/>
      <c r="O53" s="60"/>
      <c r="P53" s="60"/>
      <c r="Q53" s="60"/>
      <c r="R53" s="60"/>
      <c r="S53" s="60"/>
      <c r="T53" s="60"/>
      <c r="U53" s="61"/>
    </row>
    <row r="54" spans="2:21" ht="74.099999999999994" customHeight="1">
      <c r="B54" s="59" t="s">
        <v>126</v>
      </c>
      <c r="C54" s="60"/>
      <c r="D54" s="60"/>
      <c r="E54" s="60"/>
      <c r="F54" s="60"/>
      <c r="G54" s="60"/>
      <c r="H54" s="60"/>
      <c r="I54" s="60"/>
      <c r="J54" s="60"/>
      <c r="K54" s="60"/>
      <c r="L54" s="60"/>
      <c r="M54" s="60"/>
      <c r="N54" s="60"/>
      <c r="O54" s="60"/>
      <c r="P54" s="60"/>
      <c r="Q54" s="60"/>
      <c r="R54" s="60"/>
      <c r="S54" s="60"/>
      <c r="T54" s="60"/>
      <c r="U54" s="61"/>
    </row>
    <row r="55" spans="2:21" ht="66.95" customHeight="1" thickBot="1">
      <c r="B55" s="62" t="s">
        <v>127</v>
      </c>
      <c r="C55" s="63"/>
      <c r="D55" s="63"/>
      <c r="E55" s="63"/>
      <c r="F55" s="63"/>
      <c r="G55" s="63"/>
      <c r="H55" s="63"/>
      <c r="I55" s="63"/>
      <c r="J55" s="63"/>
      <c r="K55" s="63"/>
      <c r="L55" s="63"/>
      <c r="M55" s="63"/>
      <c r="N55" s="63"/>
      <c r="O55" s="63"/>
      <c r="P55" s="63"/>
      <c r="Q55" s="63"/>
      <c r="R55" s="63"/>
      <c r="S55" s="63"/>
      <c r="T55" s="63"/>
      <c r="U55" s="64"/>
    </row>
  </sheetData>
  <mergeCells count="100">
    <mergeCell ref="B5:U5"/>
    <mergeCell ref="B1:L1"/>
    <mergeCell ref="D4:H4"/>
    <mergeCell ref="L4:O4"/>
    <mergeCell ref="Q4:R4"/>
    <mergeCell ref="T4:U4"/>
    <mergeCell ref="P6:Q6"/>
    <mergeCell ref="T6:U6"/>
    <mergeCell ref="B8:B10"/>
    <mergeCell ref="C8:H10"/>
    <mergeCell ref="I8:S8"/>
    <mergeCell ref="T8:U8"/>
    <mergeCell ref="I9:K10"/>
    <mergeCell ref="L9:O10"/>
    <mergeCell ref="P9:P10"/>
    <mergeCell ref="Q9:Q10"/>
    <mergeCell ref="R9:S9"/>
    <mergeCell ref="T9:T10"/>
    <mergeCell ref="U9:U10"/>
    <mergeCell ref="C11:H11"/>
    <mergeCell ref="I11:K11"/>
    <mergeCell ref="L11:O11"/>
    <mergeCell ref="C6:G6"/>
    <mergeCell ref="K6:M6"/>
    <mergeCell ref="C12:H12"/>
    <mergeCell ref="I12:K12"/>
    <mergeCell ref="L12:O12"/>
    <mergeCell ref="C13:H13"/>
    <mergeCell ref="I13:K13"/>
    <mergeCell ref="L13:O13"/>
    <mergeCell ref="C14:H14"/>
    <mergeCell ref="I14:K14"/>
    <mergeCell ref="L14:O14"/>
    <mergeCell ref="C15:H15"/>
    <mergeCell ref="I15:K15"/>
    <mergeCell ref="L15:O15"/>
    <mergeCell ref="C16:H16"/>
    <mergeCell ref="I16:K16"/>
    <mergeCell ref="L16:O16"/>
    <mergeCell ref="C17:H17"/>
    <mergeCell ref="I17:K17"/>
    <mergeCell ref="L17:O17"/>
    <mergeCell ref="C18:H18"/>
    <mergeCell ref="I18:K18"/>
    <mergeCell ref="L18:O18"/>
    <mergeCell ref="C19:H19"/>
    <mergeCell ref="I19:K19"/>
    <mergeCell ref="L19:O19"/>
    <mergeCell ref="C20:H20"/>
    <mergeCell ref="I20:K20"/>
    <mergeCell ref="L20:O20"/>
    <mergeCell ref="C21:H21"/>
    <mergeCell ref="I21:K21"/>
    <mergeCell ref="L21:O21"/>
    <mergeCell ref="C22:H22"/>
    <mergeCell ref="I22:K22"/>
    <mergeCell ref="L22:O22"/>
    <mergeCell ref="C23:H23"/>
    <mergeCell ref="I23:K23"/>
    <mergeCell ref="L23:O23"/>
    <mergeCell ref="C24:H24"/>
    <mergeCell ref="I24:K24"/>
    <mergeCell ref="L24:O24"/>
    <mergeCell ref="C25:H25"/>
    <mergeCell ref="I25:K25"/>
    <mergeCell ref="L25:O25"/>
    <mergeCell ref="C26:H26"/>
    <mergeCell ref="I26:K26"/>
    <mergeCell ref="L26:O26"/>
    <mergeCell ref="C27:H27"/>
    <mergeCell ref="I27:K27"/>
    <mergeCell ref="L27:O27"/>
    <mergeCell ref="C28:H28"/>
    <mergeCell ref="I28:K28"/>
    <mergeCell ref="L28:O28"/>
    <mergeCell ref="C29:H29"/>
    <mergeCell ref="I29:K29"/>
    <mergeCell ref="L29:O29"/>
    <mergeCell ref="B45:U45"/>
    <mergeCell ref="B33:D33"/>
    <mergeCell ref="B34:D34"/>
    <mergeCell ref="B36:U36"/>
    <mergeCell ref="B37:U37"/>
    <mergeCell ref="B38:U38"/>
    <mergeCell ref="B39:U39"/>
    <mergeCell ref="B40:U40"/>
    <mergeCell ref="B41:U41"/>
    <mergeCell ref="B42:U42"/>
    <mergeCell ref="B43:U43"/>
    <mergeCell ref="B44:U44"/>
    <mergeCell ref="B52:U52"/>
    <mergeCell ref="B53:U53"/>
    <mergeCell ref="B54:U54"/>
    <mergeCell ref="B55:U55"/>
    <mergeCell ref="B46:U46"/>
    <mergeCell ref="B47:U47"/>
    <mergeCell ref="B48:U48"/>
    <mergeCell ref="B49:U49"/>
    <mergeCell ref="B50:U50"/>
    <mergeCell ref="B51:U51"/>
  </mergeCells>
  <printOptions horizontalCentered="1"/>
  <pageMargins left="0.78740157480314965" right="0.78740157480314965" top="0.98425196850393704" bottom="0.98425196850393704" header="0" footer="0.39370078740157483"/>
  <pageSetup scale="66" fitToHeight="1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1"/>
    <pageSetUpPr fitToPage="1"/>
  </sheetPr>
  <dimension ref="A1:AH43"/>
  <sheetViews>
    <sheetView view="pageBreakPreview" zoomScale="80" zoomScaleNormal="80" zoomScaleSheetLayoutView="80" workbookViewId="0">
      <selection activeCell="B2" sqref="B2"/>
    </sheetView>
  </sheetViews>
  <sheetFormatPr baseColWidth="10" defaultColWidth="10" defaultRowHeight="13.5"/>
  <cols>
    <col min="1" max="1" width="3.5" style="1" customWidth="1"/>
    <col min="2" max="2" width="13.75" style="1" customWidth="1"/>
    <col min="3" max="3" width="5.875" style="1" customWidth="1"/>
    <col min="4" max="4" width="8.625" style="1" customWidth="1"/>
    <col min="5" max="5" width="9.75" style="1" customWidth="1"/>
    <col min="6" max="6" width="4.5" style="1" customWidth="1"/>
    <col min="7" max="7" width="0.25" style="1" customWidth="1"/>
    <col min="8" max="8" width="2.25" style="1" customWidth="1"/>
    <col min="9" max="9" width="6.625" style="1" customWidth="1"/>
    <col min="10" max="10" width="7.875" style="1" customWidth="1"/>
    <col min="11" max="11" width="9.5" style="1" customWidth="1"/>
    <col min="12" max="12" width="7.75" style="1" customWidth="1"/>
    <col min="13" max="13" width="6.125" style="1" customWidth="1"/>
    <col min="14" max="14" width="8.25" style="1" customWidth="1"/>
    <col min="15" max="15" width="11.125" style="1" customWidth="1"/>
    <col min="16" max="16" width="11.625" style="1" customWidth="1"/>
    <col min="17" max="17" width="12.125" style="1" customWidth="1"/>
    <col min="18" max="18" width="9" style="1" customWidth="1"/>
    <col min="19" max="19" width="13" style="1" customWidth="1"/>
    <col min="20" max="20" width="10.75" style="1" customWidth="1"/>
    <col min="21" max="21" width="10.375" style="1" customWidth="1"/>
    <col min="22" max="22" width="11.5" style="1" customWidth="1"/>
    <col min="23" max="23" width="10.75" style="1" customWidth="1"/>
    <col min="24" max="24" width="8.5" style="1" customWidth="1"/>
    <col min="25" max="25" width="8.75" style="1" customWidth="1"/>
    <col min="26" max="26" width="9.625" style="1" customWidth="1"/>
    <col min="27" max="29" width="10" style="1"/>
    <col min="30" max="30" width="15.375" style="1" customWidth="1"/>
    <col min="31" max="16384" width="10" style="1"/>
  </cols>
  <sheetData>
    <row r="1" spans="1:34" s="2" customFormat="1" ht="48" customHeight="1">
      <c r="A1" s="3"/>
      <c r="B1" s="101" t="s">
        <v>512</v>
      </c>
      <c r="C1" s="101"/>
      <c r="D1" s="101"/>
      <c r="E1" s="101"/>
      <c r="F1" s="101"/>
      <c r="G1" s="101"/>
      <c r="H1" s="101"/>
      <c r="I1" s="101"/>
      <c r="J1" s="101"/>
      <c r="K1" s="101"/>
      <c r="L1" s="101"/>
      <c r="M1" s="3" t="s">
        <v>4</v>
      </c>
      <c r="N1" s="3"/>
      <c r="O1" s="3"/>
      <c r="P1" s="4"/>
      <c r="Q1" s="4"/>
      <c r="R1" s="4"/>
      <c r="Y1" s="5"/>
      <c r="Z1" s="5"/>
      <c r="AA1" s="6"/>
      <c r="AH1" s="7"/>
    </row>
    <row r="2" spans="1:34" ht="13.5" customHeight="1" thickBot="1"/>
    <row r="3" spans="1:34" ht="22.5" customHeight="1" thickTop="1" thickBot="1">
      <c r="B3" s="8" t="s">
        <v>5</v>
      </c>
      <c r="C3" s="9"/>
      <c r="D3" s="9"/>
      <c r="E3" s="9"/>
      <c r="F3" s="9"/>
      <c r="G3" s="9"/>
      <c r="H3" s="10"/>
      <c r="I3" s="10"/>
      <c r="J3" s="10"/>
      <c r="K3" s="10"/>
      <c r="L3" s="10"/>
      <c r="M3" s="10"/>
      <c r="N3" s="10"/>
      <c r="O3" s="10"/>
      <c r="P3" s="10"/>
      <c r="Q3" s="10"/>
      <c r="R3" s="10"/>
      <c r="S3" s="10"/>
      <c r="T3" s="10"/>
      <c r="U3" s="11"/>
    </row>
    <row r="4" spans="1:34" ht="51.75" customHeight="1" thickTop="1">
      <c r="B4" s="12" t="s">
        <v>6</v>
      </c>
      <c r="C4" s="13" t="s">
        <v>128</v>
      </c>
      <c r="D4" s="102" t="s">
        <v>129</v>
      </c>
      <c r="E4" s="102"/>
      <c r="F4" s="102"/>
      <c r="G4" s="102"/>
      <c r="H4" s="102"/>
      <c r="I4" s="14"/>
      <c r="J4" s="15" t="s">
        <v>9</v>
      </c>
      <c r="K4" s="16" t="s">
        <v>10</v>
      </c>
      <c r="L4" s="103" t="s">
        <v>1</v>
      </c>
      <c r="M4" s="103"/>
      <c r="N4" s="103"/>
      <c r="O4" s="103"/>
      <c r="P4" s="15" t="s">
        <v>11</v>
      </c>
      <c r="Q4" s="103" t="s">
        <v>12</v>
      </c>
      <c r="R4" s="103"/>
      <c r="S4" s="15" t="s">
        <v>13</v>
      </c>
      <c r="T4" s="103" t="s">
        <v>14</v>
      </c>
      <c r="U4" s="104"/>
    </row>
    <row r="5" spans="1:34" ht="15.75" customHeight="1">
      <c r="B5" s="98" t="s">
        <v>15</v>
      </c>
      <c r="C5" s="99"/>
      <c r="D5" s="99"/>
      <c r="E5" s="99"/>
      <c r="F5" s="99"/>
      <c r="G5" s="99"/>
      <c r="H5" s="99"/>
      <c r="I5" s="99"/>
      <c r="J5" s="99"/>
      <c r="K5" s="99"/>
      <c r="L5" s="99"/>
      <c r="M5" s="99"/>
      <c r="N5" s="99"/>
      <c r="O5" s="99"/>
      <c r="P5" s="99"/>
      <c r="Q5" s="99"/>
      <c r="R5" s="99"/>
      <c r="S5" s="99"/>
      <c r="T5" s="99"/>
      <c r="U5" s="100"/>
    </row>
    <row r="6" spans="1:34" ht="37.5" customHeight="1" thickBot="1">
      <c r="B6" s="17" t="s">
        <v>16</v>
      </c>
      <c r="C6" s="74" t="s">
        <v>17</v>
      </c>
      <c r="D6" s="74"/>
      <c r="E6" s="74"/>
      <c r="F6" s="74"/>
      <c r="G6" s="74"/>
      <c r="H6" s="18"/>
      <c r="I6" s="18"/>
      <c r="J6" s="18" t="s">
        <v>18</v>
      </c>
      <c r="K6" s="74" t="s">
        <v>19</v>
      </c>
      <c r="L6" s="74"/>
      <c r="M6" s="74"/>
      <c r="N6" s="19"/>
      <c r="O6" s="20" t="s">
        <v>20</v>
      </c>
      <c r="P6" s="74" t="s">
        <v>21</v>
      </c>
      <c r="Q6" s="74"/>
      <c r="R6" s="21"/>
      <c r="S6" s="20" t="s">
        <v>22</v>
      </c>
      <c r="T6" s="74" t="s">
        <v>130</v>
      </c>
      <c r="U6" s="75"/>
    </row>
    <row r="7" spans="1:34" ht="22.5" customHeight="1" thickTop="1" thickBot="1">
      <c r="B7" s="8" t="s">
        <v>24</v>
      </c>
      <c r="C7" s="9"/>
      <c r="D7" s="9"/>
      <c r="E7" s="9"/>
      <c r="F7" s="9"/>
      <c r="G7" s="9"/>
      <c r="H7" s="10"/>
      <c r="I7" s="10"/>
      <c r="J7" s="10"/>
      <c r="K7" s="10"/>
      <c r="L7" s="10"/>
      <c r="M7" s="10"/>
      <c r="N7" s="10"/>
      <c r="O7" s="10"/>
      <c r="P7" s="10"/>
      <c r="Q7" s="10"/>
      <c r="R7" s="10"/>
      <c r="S7" s="10"/>
      <c r="T7" s="10"/>
      <c r="U7" s="11"/>
    </row>
    <row r="8" spans="1:34" ht="16.5" customHeight="1" thickTop="1">
      <c r="B8" s="76" t="s">
        <v>25</v>
      </c>
      <c r="C8" s="79" t="s">
        <v>26</v>
      </c>
      <c r="D8" s="79"/>
      <c r="E8" s="79"/>
      <c r="F8" s="79"/>
      <c r="G8" s="79"/>
      <c r="H8" s="80"/>
      <c r="I8" s="85" t="s">
        <v>27</v>
      </c>
      <c r="J8" s="86"/>
      <c r="K8" s="86"/>
      <c r="L8" s="86"/>
      <c r="M8" s="86"/>
      <c r="N8" s="86"/>
      <c r="O8" s="86"/>
      <c r="P8" s="86"/>
      <c r="Q8" s="86"/>
      <c r="R8" s="86"/>
      <c r="S8" s="87"/>
      <c r="T8" s="88" t="s">
        <v>28</v>
      </c>
      <c r="U8" s="89"/>
    </row>
    <row r="9" spans="1:34" ht="19.5" customHeight="1">
      <c r="B9" s="77"/>
      <c r="C9" s="81"/>
      <c r="D9" s="81"/>
      <c r="E9" s="81"/>
      <c r="F9" s="81"/>
      <c r="G9" s="81"/>
      <c r="H9" s="82"/>
      <c r="I9" s="90" t="s">
        <v>29</v>
      </c>
      <c r="J9" s="91"/>
      <c r="K9" s="91"/>
      <c r="L9" s="91" t="s">
        <v>30</v>
      </c>
      <c r="M9" s="91"/>
      <c r="N9" s="91"/>
      <c r="O9" s="91"/>
      <c r="P9" s="91" t="s">
        <v>31</v>
      </c>
      <c r="Q9" s="91" t="s">
        <v>32</v>
      </c>
      <c r="R9" s="94" t="s">
        <v>33</v>
      </c>
      <c r="S9" s="95"/>
      <c r="T9" s="91" t="s">
        <v>34</v>
      </c>
      <c r="U9" s="96" t="s">
        <v>35</v>
      </c>
    </row>
    <row r="10" spans="1:34" ht="26.25" customHeight="1" thickBot="1">
      <c r="B10" s="78"/>
      <c r="C10" s="83"/>
      <c r="D10" s="83"/>
      <c r="E10" s="83"/>
      <c r="F10" s="83"/>
      <c r="G10" s="83"/>
      <c r="H10" s="84"/>
      <c r="I10" s="92"/>
      <c r="J10" s="93"/>
      <c r="K10" s="93"/>
      <c r="L10" s="93"/>
      <c r="M10" s="93"/>
      <c r="N10" s="93"/>
      <c r="O10" s="93"/>
      <c r="P10" s="93"/>
      <c r="Q10" s="93"/>
      <c r="R10" s="23" t="s">
        <v>36</v>
      </c>
      <c r="S10" s="24" t="s">
        <v>37</v>
      </c>
      <c r="T10" s="93"/>
      <c r="U10" s="97"/>
    </row>
    <row r="11" spans="1:34" ht="75" customHeight="1" thickTop="1" thickBot="1">
      <c r="A11" s="25"/>
      <c r="B11" s="26" t="s">
        <v>38</v>
      </c>
      <c r="C11" s="73" t="s">
        <v>131</v>
      </c>
      <c r="D11" s="73"/>
      <c r="E11" s="73"/>
      <c r="F11" s="73"/>
      <c r="G11" s="73"/>
      <c r="H11" s="73"/>
      <c r="I11" s="73" t="s">
        <v>132</v>
      </c>
      <c r="J11" s="73"/>
      <c r="K11" s="73"/>
      <c r="L11" s="73" t="s">
        <v>133</v>
      </c>
      <c r="M11" s="73"/>
      <c r="N11" s="73"/>
      <c r="O11" s="73"/>
      <c r="P11" s="27" t="s">
        <v>134</v>
      </c>
      <c r="Q11" s="27" t="s">
        <v>43</v>
      </c>
      <c r="R11" s="27">
        <v>0.71</v>
      </c>
      <c r="S11" s="27" t="s">
        <v>44</v>
      </c>
      <c r="T11" s="27" t="s">
        <v>44</v>
      </c>
      <c r="U11" s="28" t="str">
        <f>IF(ISERR((S11-T11)*100/S11+100),"N/A",(S11-T11)*100/S11+100)</f>
        <v>N/A</v>
      </c>
    </row>
    <row r="12" spans="1:34" ht="75" customHeight="1" thickTop="1" thickBot="1">
      <c r="A12" s="25"/>
      <c r="B12" s="26" t="s">
        <v>62</v>
      </c>
      <c r="C12" s="73" t="s">
        <v>135</v>
      </c>
      <c r="D12" s="73"/>
      <c r="E12" s="73"/>
      <c r="F12" s="73"/>
      <c r="G12" s="73"/>
      <c r="H12" s="73"/>
      <c r="I12" s="73" t="s">
        <v>136</v>
      </c>
      <c r="J12" s="73"/>
      <c r="K12" s="73"/>
      <c r="L12" s="73" t="s">
        <v>137</v>
      </c>
      <c r="M12" s="73"/>
      <c r="N12" s="73"/>
      <c r="O12" s="73"/>
      <c r="P12" s="27" t="s">
        <v>138</v>
      </c>
      <c r="Q12" s="27" t="s">
        <v>75</v>
      </c>
      <c r="R12" s="54">
        <v>271</v>
      </c>
      <c r="S12" s="54" t="s">
        <v>44</v>
      </c>
      <c r="T12" s="54" t="s">
        <v>44</v>
      </c>
      <c r="U12" s="28" t="str">
        <f t="shared" ref="U12:U23" si="0">IF(ISERR(T12/S12*100),"N/A",T12/S12*100)</f>
        <v>N/A</v>
      </c>
    </row>
    <row r="13" spans="1:34" ht="75" customHeight="1" thickTop="1">
      <c r="A13" s="25"/>
      <c r="B13" s="26" t="s">
        <v>71</v>
      </c>
      <c r="C13" s="73" t="s">
        <v>139</v>
      </c>
      <c r="D13" s="73"/>
      <c r="E13" s="73"/>
      <c r="F13" s="73"/>
      <c r="G13" s="73"/>
      <c r="H13" s="73"/>
      <c r="I13" s="73" t="s">
        <v>140</v>
      </c>
      <c r="J13" s="73"/>
      <c r="K13" s="73"/>
      <c r="L13" s="73" t="s">
        <v>141</v>
      </c>
      <c r="M13" s="73"/>
      <c r="N13" s="73"/>
      <c r="O13" s="73"/>
      <c r="P13" s="27" t="s">
        <v>57</v>
      </c>
      <c r="Q13" s="27" t="s">
        <v>142</v>
      </c>
      <c r="R13" s="27">
        <v>74</v>
      </c>
      <c r="S13" s="27">
        <v>74</v>
      </c>
      <c r="T13" s="27">
        <v>64.52</v>
      </c>
      <c r="U13" s="28">
        <f t="shared" si="0"/>
        <v>87.189189189189193</v>
      </c>
    </row>
    <row r="14" spans="1:34" ht="75" customHeight="1">
      <c r="A14" s="25"/>
      <c r="B14" s="29" t="s">
        <v>45</v>
      </c>
      <c r="C14" s="72" t="s">
        <v>143</v>
      </c>
      <c r="D14" s="72"/>
      <c r="E14" s="72"/>
      <c r="F14" s="72"/>
      <c r="G14" s="72"/>
      <c r="H14" s="72"/>
      <c r="I14" s="72" t="s">
        <v>144</v>
      </c>
      <c r="J14" s="72"/>
      <c r="K14" s="72"/>
      <c r="L14" s="72" t="s">
        <v>145</v>
      </c>
      <c r="M14" s="72"/>
      <c r="N14" s="72"/>
      <c r="O14" s="72"/>
      <c r="P14" s="30" t="s">
        <v>57</v>
      </c>
      <c r="Q14" s="30" t="s">
        <v>146</v>
      </c>
      <c r="R14" s="30">
        <v>87</v>
      </c>
      <c r="S14" s="30">
        <v>87</v>
      </c>
      <c r="T14" s="30">
        <v>87.51</v>
      </c>
      <c r="U14" s="32">
        <f t="shared" si="0"/>
        <v>100.58620689655173</v>
      </c>
    </row>
    <row r="15" spans="1:34" ht="75" customHeight="1">
      <c r="A15" s="25"/>
      <c r="B15" s="29" t="s">
        <v>45</v>
      </c>
      <c r="C15" s="72" t="s">
        <v>147</v>
      </c>
      <c r="D15" s="72"/>
      <c r="E15" s="72"/>
      <c r="F15" s="72"/>
      <c r="G15" s="72"/>
      <c r="H15" s="72"/>
      <c r="I15" s="72" t="s">
        <v>148</v>
      </c>
      <c r="J15" s="72"/>
      <c r="K15" s="72"/>
      <c r="L15" s="72" t="s">
        <v>149</v>
      </c>
      <c r="M15" s="72"/>
      <c r="N15" s="72"/>
      <c r="O15" s="72"/>
      <c r="P15" s="30" t="s">
        <v>57</v>
      </c>
      <c r="Q15" s="30" t="s">
        <v>142</v>
      </c>
      <c r="R15" s="30">
        <v>25</v>
      </c>
      <c r="S15" s="30">
        <v>40</v>
      </c>
      <c r="T15" s="30">
        <v>35</v>
      </c>
      <c r="U15" s="32">
        <f t="shared" si="0"/>
        <v>87.5</v>
      </c>
    </row>
    <row r="16" spans="1:34" ht="75" customHeight="1" thickBot="1">
      <c r="A16" s="25"/>
      <c r="B16" s="29" t="s">
        <v>45</v>
      </c>
      <c r="C16" s="72" t="s">
        <v>150</v>
      </c>
      <c r="D16" s="72"/>
      <c r="E16" s="72"/>
      <c r="F16" s="72"/>
      <c r="G16" s="72"/>
      <c r="H16" s="72"/>
      <c r="I16" s="72" t="s">
        <v>151</v>
      </c>
      <c r="J16" s="72"/>
      <c r="K16" s="72"/>
      <c r="L16" s="72" t="s">
        <v>152</v>
      </c>
      <c r="M16" s="72"/>
      <c r="N16" s="72"/>
      <c r="O16" s="72"/>
      <c r="P16" s="30" t="s">
        <v>57</v>
      </c>
      <c r="Q16" s="30" t="s">
        <v>146</v>
      </c>
      <c r="R16" s="30">
        <v>90</v>
      </c>
      <c r="S16" s="30">
        <v>90</v>
      </c>
      <c r="T16" s="30">
        <v>85.07</v>
      </c>
      <c r="U16" s="32">
        <f t="shared" si="0"/>
        <v>94.522222222222211</v>
      </c>
    </row>
    <row r="17" spans="1:22" ht="75" customHeight="1" thickTop="1">
      <c r="A17" s="25"/>
      <c r="B17" s="26" t="s">
        <v>87</v>
      </c>
      <c r="C17" s="73" t="s">
        <v>153</v>
      </c>
      <c r="D17" s="73"/>
      <c r="E17" s="73"/>
      <c r="F17" s="73"/>
      <c r="G17" s="73"/>
      <c r="H17" s="73"/>
      <c r="I17" s="73" t="s">
        <v>154</v>
      </c>
      <c r="J17" s="73"/>
      <c r="K17" s="73"/>
      <c r="L17" s="73" t="s">
        <v>155</v>
      </c>
      <c r="M17" s="73"/>
      <c r="N17" s="73"/>
      <c r="O17" s="73"/>
      <c r="P17" s="27" t="s">
        <v>57</v>
      </c>
      <c r="Q17" s="27" t="s">
        <v>91</v>
      </c>
      <c r="R17" s="27">
        <v>95</v>
      </c>
      <c r="S17" s="27">
        <v>23.75</v>
      </c>
      <c r="T17" s="27">
        <v>22.95</v>
      </c>
      <c r="U17" s="28">
        <f t="shared" si="0"/>
        <v>96.631578947368411</v>
      </c>
    </row>
    <row r="18" spans="1:22" ht="75" customHeight="1">
      <c r="A18" s="25"/>
      <c r="B18" s="29" t="s">
        <v>45</v>
      </c>
      <c r="C18" s="72" t="s">
        <v>156</v>
      </c>
      <c r="D18" s="72"/>
      <c r="E18" s="72"/>
      <c r="F18" s="72"/>
      <c r="G18" s="72"/>
      <c r="H18" s="72"/>
      <c r="I18" s="72" t="s">
        <v>157</v>
      </c>
      <c r="J18" s="72"/>
      <c r="K18" s="72"/>
      <c r="L18" s="72" t="s">
        <v>158</v>
      </c>
      <c r="M18" s="72"/>
      <c r="N18" s="72"/>
      <c r="O18" s="72"/>
      <c r="P18" s="30" t="s">
        <v>57</v>
      </c>
      <c r="Q18" s="30" t="s">
        <v>91</v>
      </c>
      <c r="R18" s="30">
        <v>93.5</v>
      </c>
      <c r="S18" s="30">
        <v>23.37</v>
      </c>
      <c r="T18" s="30">
        <v>23.16</v>
      </c>
      <c r="U18" s="32">
        <f t="shared" si="0"/>
        <v>99.101412066752246</v>
      </c>
    </row>
    <row r="19" spans="1:22" ht="75" customHeight="1">
      <c r="A19" s="25"/>
      <c r="B19" s="29" t="s">
        <v>45</v>
      </c>
      <c r="C19" s="72" t="s">
        <v>159</v>
      </c>
      <c r="D19" s="72"/>
      <c r="E19" s="72"/>
      <c r="F19" s="72"/>
      <c r="G19" s="72"/>
      <c r="H19" s="72"/>
      <c r="I19" s="72" t="s">
        <v>160</v>
      </c>
      <c r="J19" s="72"/>
      <c r="K19" s="72"/>
      <c r="L19" s="72" t="s">
        <v>161</v>
      </c>
      <c r="M19" s="72"/>
      <c r="N19" s="72"/>
      <c r="O19" s="72"/>
      <c r="P19" s="30" t="s">
        <v>57</v>
      </c>
      <c r="Q19" s="30" t="s">
        <v>91</v>
      </c>
      <c r="R19" s="30">
        <v>98</v>
      </c>
      <c r="S19" s="30">
        <v>98</v>
      </c>
      <c r="T19" s="30">
        <v>97.37</v>
      </c>
      <c r="U19" s="32">
        <f t="shared" si="0"/>
        <v>99.357142857142861</v>
      </c>
    </row>
    <row r="20" spans="1:22" ht="75" customHeight="1">
      <c r="A20" s="25"/>
      <c r="B20" s="29" t="s">
        <v>45</v>
      </c>
      <c r="C20" s="72" t="s">
        <v>162</v>
      </c>
      <c r="D20" s="72"/>
      <c r="E20" s="72"/>
      <c r="F20" s="72"/>
      <c r="G20" s="72"/>
      <c r="H20" s="72"/>
      <c r="I20" s="72" t="s">
        <v>163</v>
      </c>
      <c r="J20" s="72"/>
      <c r="K20" s="72"/>
      <c r="L20" s="72" t="s">
        <v>164</v>
      </c>
      <c r="M20" s="72"/>
      <c r="N20" s="72"/>
      <c r="O20" s="72"/>
      <c r="P20" s="30" t="s">
        <v>57</v>
      </c>
      <c r="Q20" s="30" t="s">
        <v>91</v>
      </c>
      <c r="R20" s="30">
        <v>95</v>
      </c>
      <c r="S20" s="30">
        <v>23.75</v>
      </c>
      <c r="T20" s="30">
        <v>23.39</v>
      </c>
      <c r="U20" s="32">
        <f t="shared" si="0"/>
        <v>98.484210526315792</v>
      </c>
    </row>
    <row r="21" spans="1:22" ht="75" customHeight="1">
      <c r="A21" s="25"/>
      <c r="B21" s="29" t="s">
        <v>45</v>
      </c>
      <c r="C21" s="72" t="s">
        <v>165</v>
      </c>
      <c r="D21" s="72"/>
      <c r="E21" s="72"/>
      <c r="F21" s="72"/>
      <c r="G21" s="72"/>
      <c r="H21" s="72"/>
      <c r="I21" s="72" t="s">
        <v>166</v>
      </c>
      <c r="J21" s="72"/>
      <c r="K21" s="72"/>
      <c r="L21" s="72" t="s">
        <v>167</v>
      </c>
      <c r="M21" s="72"/>
      <c r="N21" s="72"/>
      <c r="O21" s="72"/>
      <c r="P21" s="30" t="s">
        <v>57</v>
      </c>
      <c r="Q21" s="30" t="s">
        <v>91</v>
      </c>
      <c r="R21" s="30">
        <v>90</v>
      </c>
      <c r="S21" s="30">
        <v>22</v>
      </c>
      <c r="T21" s="30">
        <v>20.71</v>
      </c>
      <c r="U21" s="32">
        <f t="shared" si="0"/>
        <v>94.13636363636364</v>
      </c>
    </row>
    <row r="22" spans="1:22" ht="75" customHeight="1">
      <c r="A22" s="25"/>
      <c r="B22" s="29" t="s">
        <v>45</v>
      </c>
      <c r="C22" s="72" t="s">
        <v>168</v>
      </c>
      <c r="D22" s="72"/>
      <c r="E22" s="72"/>
      <c r="F22" s="72"/>
      <c r="G22" s="72"/>
      <c r="H22" s="72"/>
      <c r="I22" s="72" t="s">
        <v>169</v>
      </c>
      <c r="J22" s="72"/>
      <c r="K22" s="72"/>
      <c r="L22" s="72" t="s">
        <v>170</v>
      </c>
      <c r="M22" s="72"/>
      <c r="N22" s="72"/>
      <c r="O22" s="72"/>
      <c r="P22" s="30" t="s">
        <v>57</v>
      </c>
      <c r="Q22" s="30" t="s">
        <v>91</v>
      </c>
      <c r="R22" s="30">
        <v>90</v>
      </c>
      <c r="S22" s="30">
        <v>29</v>
      </c>
      <c r="T22" s="30">
        <v>20.77</v>
      </c>
      <c r="U22" s="32">
        <f t="shared" si="0"/>
        <v>71.620689655172413</v>
      </c>
    </row>
    <row r="23" spans="1:22" ht="75" customHeight="1" thickBot="1">
      <c r="A23" s="25"/>
      <c r="B23" s="29" t="s">
        <v>45</v>
      </c>
      <c r="C23" s="72" t="s">
        <v>171</v>
      </c>
      <c r="D23" s="72"/>
      <c r="E23" s="72"/>
      <c r="F23" s="72"/>
      <c r="G23" s="72"/>
      <c r="H23" s="72"/>
      <c r="I23" s="72" t="s">
        <v>172</v>
      </c>
      <c r="J23" s="72"/>
      <c r="K23" s="72"/>
      <c r="L23" s="72" t="s">
        <v>173</v>
      </c>
      <c r="M23" s="72"/>
      <c r="N23" s="72"/>
      <c r="O23" s="72"/>
      <c r="P23" s="30" t="s">
        <v>57</v>
      </c>
      <c r="Q23" s="30" t="s">
        <v>91</v>
      </c>
      <c r="R23" s="30">
        <v>90</v>
      </c>
      <c r="S23" s="30">
        <v>18</v>
      </c>
      <c r="T23" s="30">
        <v>15.92</v>
      </c>
      <c r="U23" s="32">
        <f t="shared" si="0"/>
        <v>88.444444444444443</v>
      </c>
    </row>
    <row r="24" spans="1:22" ht="22.5" customHeight="1" thickTop="1" thickBot="1">
      <c r="B24" s="8" t="s">
        <v>98</v>
      </c>
      <c r="C24" s="9"/>
      <c r="D24" s="9"/>
      <c r="E24" s="9"/>
      <c r="F24" s="9"/>
      <c r="G24" s="9"/>
      <c r="H24" s="10"/>
      <c r="I24" s="10"/>
      <c r="J24" s="10"/>
      <c r="K24" s="10"/>
      <c r="L24" s="10"/>
      <c r="M24" s="10"/>
      <c r="N24" s="10"/>
      <c r="O24" s="10"/>
      <c r="P24" s="10"/>
      <c r="Q24" s="10"/>
      <c r="R24" s="10"/>
      <c r="S24" s="10"/>
      <c r="T24" s="10"/>
      <c r="U24" s="11"/>
      <c r="V24" s="33"/>
    </row>
    <row r="25" spans="1:22" ht="26.25" customHeight="1" thickTop="1">
      <c r="B25" s="34"/>
      <c r="C25" s="35"/>
      <c r="D25" s="35"/>
      <c r="E25" s="35"/>
      <c r="F25" s="35"/>
      <c r="G25" s="35"/>
      <c r="H25" s="36"/>
      <c r="I25" s="36"/>
      <c r="J25" s="36"/>
      <c r="K25" s="36"/>
      <c r="L25" s="36"/>
      <c r="M25" s="36"/>
      <c r="N25" s="36"/>
      <c r="O25" s="36"/>
      <c r="P25" s="37"/>
      <c r="Q25" s="38"/>
      <c r="R25" s="39" t="s">
        <v>99</v>
      </c>
      <c r="S25" s="22" t="s">
        <v>100</v>
      </c>
      <c r="T25" s="39" t="s">
        <v>101</v>
      </c>
      <c r="U25" s="22" t="s">
        <v>102</v>
      </c>
    </row>
    <row r="26" spans="1:22" ht="26.25" customHeight="1" thickBot="1">
      <c r="B26" s="40"/>
      <c r="C26" s="41"/>
      <c r="D26" s="41"/>
      <c r="E26" s="41"/>
      <c r="F26" s="41"/>
      <c r="G26" s="41"/>
      <c r="H26" s="42"/>
      <c r="I26" s="42"/>
      <c r="J26" s="42"/>
      <c r="K26" s="42"/>
      <c r="L26" s="42"/>
      <c r="M26" s="42"/>
      <c r="N26" s="42"/>
      <c r="O26" s="42"/>
      <c r="P26" s="43"/>
      <c r="Q26" s="44"/>
      <c r="R26" s="45" t="s">
        <v>103</v>
      </c>
      <c r="S26" s="44" t="s">
        <v>103</v>
      </c>
      <c r="T26" s="44" t="s">
        <v>103</v>
      </c>
      <c r="U26" s="44" t="s">
        <v>104</v>
      </c>
    </row>
    <row r="27" spans="1:22" ht="13.5" customHeight="1" thickBot="1">
      <c r="B27" s="65" t="s">
        <v>105</v>
      </c>
      <c r="C27" s="66"/>
      <c r="D27" s="66"/>
      <c r="E27" s="46"/>
      <c r="F27" s="46"/>
      <c r="G27" s="46"/>
      <c r="H27" s="47"/>
      <c r="I27" s="47"/>
      <c r="J27" s="47"/>
      <c r="K27" s="47"/>
      <c r="L27" s="47"/>
      <c r="M27" s="47"/>
      <c r="N27" s="47"/>
      <c r="O27" s="47"/>
      <c r="P27" s="48"/>
      <c r="Q27" s="48"/>
      <c r="R27" s="49" t="str">
        <f t="shared" ref="R27:T28" si="1">"N/D"</f>
        <v>N/D</v>
      </c>
      <c r="S27" s="49" t="str">
        <f t="shared" si="1"/>
        <v>N/D</v>
      </c>
      <c r="T27" s="49" t="str">
        <f t="shared" si="1"/>
        <v>N/D</v>
      </c>
      <c r="U27" s="50" t="str">
        <f>+IF(ISERR(T27/S27*100),"N/A",T27/S27*100)</f>
        <v>N/A</v>
      </c>
    </row>
    <row r="28" spans="1:22" ht="13.5" customHeight="1" thickBot="1">
      <c r="B28" s="67" t="s">
        <v>106</v>
      </c>
      <c r="C28" s="68"/>
      <c r="D28" s="68"/>
      <c r="E28" s="51"/>
      <c r="F28" s="51"/>
      <c r="G28" s="51"/>
      <c r="H28" s="52"/>
      <c r="I28" s="52"/>
      <c r="J28" s="52"/>
      <c r="K28" s="52"/>
      <c r="L28" s="52"/>
      <c r="M28" s="52"/>
      <c r="N28" s="52"/>
      <c r="O28" s="52"/>
      <c r="P28" s="53"/>
      <c r="Q28" s="53"/>
      <c r="R28" s="49" t="str">
        <f t="shared" si="1"/>
        <v>N/D</v>
      </c>
      <c r="S28" s="49" t="str">
        <f t="shared" si="1"/>
        <v>N/D</v>
      </c>
      <c r="T28" s="49" t="str">
        <f t="shared" si="1"/>
        <v>N/D</v>
      </c>
      <c r="U28" s="50" t="str">
        <f>+IF(ISERR(T28/S28*100),"N/A",T28/S28*100)</f>
        <v>N/A</v>
      </c>
    </row>
    <row r="29" spans="1:22" ht="14.85" customHeight="1" thickTop="1" thickBot="1">
      <c r="B29" s="8" t="s">
        <v>107</v>
      </c>
      <c r="C29" s="9"/>
      <c r="D29" s="9"/>
      <c r="E29" s="9"/>
      <c r="F29" s="9"/>
      <c r="G29" s="9"/>
      <c r="H29" s="10"/>
      <c r="I29" s="10"/>
      <c r="J29" s="10"/>
      <c r="K29" s="10"/>
      <c r="L29" s="10"/>
      <c r="M29" s="10"/>
      <c r="N29" s="10"/>
      <c r="O29" s="10"/>
      <c r="P29" s="10"/>
      <c r="Q29" s="10"/>
      <c r="R29" s="10"/>
      <c r="S29" s="10"/>
      <c r="T29" s="10"/>
      <c r="U29" s="11"/>
    </row>
    <row r="30" spans="1:22" ht="44.25" customHeight="1" thickTop="1">
      <c r="B30" s="69" t="s">
        <v>108</v>
      </c>
      <c r="C30" s="70"/>
      <c r="D30" s="70"/>
      <c r="E30" s="70"/>
      <c r="F30" s="70"/>
      <c r="G30" s="70"/>
      <c r="H30" s="70"/>
      <c r="I30" s="70"/>
      <c r="J30" s="70"/>
      <c r="K30" s="70"/>
      <c r="L30" s="70"/>
      <c r="M30" s="70"/>
      <c r="N30" s="70"/>
      <c r="O30" s="70"/>
      <c r="P30" s="70"/>
      <c r="Q30" s="70"/>
      <c r="R30" s="70"/>
      <c r="S30" s="70"/>
      <c r="T30" s="70"/>
      <c r="U30" s="71"/>
    </row>
    <row r="31" spans="1:22" ht="34.5" customHeight="1">
      <c r="B31" s="59" t="s">
        <v>174</v>
      </c>
      <c r="C31" s="60"/>
      <c r="D31" s="60"/>
      <c r="E31" s="60"/>
      <c r="F31" s="60"/>
      <c r="G31" s="60"/>
      <c r="H31" s="60"/>
      <c r="I31" s="60"/>
      <c r="J31" s="60"/>
      <c r="K31" s="60"/>
      <c r="L31" s="60"/>
      <c r="M31" s="60"/>
      <c r="N31" s="60"/>
      <c r="O31" s="60"/>
      <c r="P31" s="60"/>
      <c r="Q31" s="60"/>
      <c r="R31" s="60"/>
      <c r="S31" s="60"/>
      <c r="T31" s="60"/>
      <c r="U31" s="61"/>
    </row>
    <row r="32" spans="1:22" ht="34.5" customHeight="1">
      <c r="B32" s="59" t="s">
        <v>175</v>
      </c>
      <c r="C32" s="60"/>
      <c r="D32" s="60"/>
      <c r="E32" s="60"/>
      <c r="F32" s="60"/>
      <c r="G32" s="60"/>
      <c r="H32" s="60"/>
      <c r="I32" s="60"/>
      <c r="J32" s="60"/>
      <c r="K32" s="60"/>
      <c r="L32" s="60"/>
      <c r="M32" s="60"/>
      <c r="N32" s="60"/>
      <c r="O32" s="60"/>
      <c r="P32" s="60"/>
      <c r="Q32" s="60"/>
      <c r="R32" s="60"/>
      <c r="S32" s="60"/>
      <c r="T32" s="60"/>
      <c r="U32" s="61"/>
    </row>
    <row r="33" spans="2:21" ht="42" customHeight="1">
      <c r="B33" s="59" t="s">
        <v>176</v>
      </c>
      <c r="C33" s="60"/>
      <c r="D33" s="60"/>
      <c r="E33" s="60"/>
      <c r="F33" s="60"/>
      <c r="G33" s="60"/>
      <c r="H33" s="60"/>
      <c r="I33" s="60"/>
      <c r="J33" s="60"/>
      <c r="K33" s="60"/>
      <c r="L33" s="60"/>
      <c r="M33" s="60"/>
      <c r="N33" s="60"/>
      <c r="O33" s="60"/>
      <c r="P33" s="60"/>
      <c r="Q33" s="60"/>
      <c r="R33" s="60"/>
      <c r="S33" s="60"/>
      <c r="T33" s="60"/>
      <c r="U33" s="61"/>
    </row>
    <row r="34" spans="2:21" ht="31.5" customHeight="1">
      <c r="B34" s="59" t="s">
        <v>177</v>
      </c>
      <c r="C34" s="60"/>
      <c r="D34" s="60"/>
      <c r="E34" s="60"/>
      <c r="F34" s="60"/>
      <c r="G34" s="60"/>
      <c r="H34" s="60"/>
      <c r="I34" s="60"/>
      <c r="J34" s="60"/>
      <c r="K34" s="60"/>
      <c r="L34" s="60"/>
      <c r="M34" s="60"/>
      <c r="N34" s="60"/>
      <c r="O34" s="60"/>
      <c r="P34" s="60"/>
      <c r="Q34" s="60"/>
      <c r="R34" s="60"/>
      <c r="S34" s="60"/>
      <c r="T34" s="60"/>
      <c r="U34" s="61"/>
    </row>
    <row r="35" spans="2:21" ht="51.2" customHeight="1">
      <c r="B35" s="59" t="s">
        <v>178</v>
      </c>
      <c r="C35" s="60"/>
      <c r="D35" s="60"/>
      <c r="E35" s="60"/>
      <c r="F35" s="60"/>
      <c r="G35" s="60"/>
      <c r="H35" s="60"/>
      <c r="I35" s="60"/>
      <c r="J35" s="60"/>
      <c r="K35" s="60"/>
      <c r="L35" s="60"/>
      <c r="M35" s="60"/>
      <c r="N35" s="60"/>
      <c r="O35" s="60"/>
      <c r="P35" s="60"/>
      <c r="Q35" s="60"/>
      <c r="R35" s="60"/>
      <c r="S35" s="60"/>
      <c r="T35" s="60"/>
      <c r="U35" s="61"/>
    </row>
    <row r="36" spans="2:21" ht="27" customHeight="1">
      <c r="B36" s="59" t="s">
        <v>179</v>
      </c>
      <c r="C36" s="60"/>
      <c r="D36" s="60"/>
      <c r="E36" s="60"/>
      <c r="F36" s="60"/>
      <c r="G36" s="60"/>
      <c r="H36" s="60"/>
      <c r="I36" s="60"/>
      <c r="J36" s="60"/>
      <c r="K36" s="60"/>
      <c r="L36" s="60"/>
      <c r="M36" s="60"/>
      <c r="N36" s="60"/>
      <c r="O36" s="60"/>
      <c r="P36" s="60"/>
      <c r="Q36" s="60"/>
      <c r="R36" s="60"/>
      <c r="S36" s="60"/>
      <c r="T36" s="60"/>
      <c r="U36" s="61"/>
    </row>
    <row r="37" spans="2:21" ht="30.2" customHeight="1">
      <c r="B37" s="59" t="s">
        <v>180</v>
      </c>
      <c r="C37" s="60"/>
      <c r="D37" s="60"/>
      <c r="E37" s="60"/>
      <c r="F37" s="60"/>
      <c r="G37" s="60"/>
      <c r="H37" s="60"/>
      <c r="I37" s="60"/>
      <c r="J37" s="60"/>
      <c r="K37" s="60"/>
      <c r="L37" s="60"/>
      <c r="M37" s="60"/>
      <c r="N37" s="60"/>
      <c r="O37" s="60"/>
      <c r="P37" s="60"/>
      <c r="Q37" s="60"/>
      <c r="R37" s="60"/>
      <c r="S37" s="60"/>
      <c r="T37" s="60"/>
      <c r="U37" s="61"/>
    </row>
    <row r="38" spans="2:21" ht="30.6" customHeight="1">
      <c r="B38" s="59" t="s">
        <v>181</v>
      </c>
      <c r="C38" s="60"/>
      <c r="D38" s="60"/>
      <c r="E38" s="60"/>
      <c r="F38" s="60"/>
      <c r="G38" s="60"/>
      <c r="H38" s="60"/>
      <c r="I38" s="60"/>
      <c r="J38" s="60"/>
      <c r="K38" s="60"/>
      <c r="L38" s="60"/>
      <c r="M38" s="60"/>
      <c r="N38" s="60"/>
      <c r="O38" s="60"/>
      <c r="P38" s="60"/>
      <c r="Q38" s="60"/>
      <c r="R38" s="60"/>
      <c r="S38" s="60"/>
      <c r="T38" s="60"/>
      <c r="U38" s="61"/>
    </row>
    <row r="39" spans="2:21" ht="41.25" customHeight="1">
      <c r="B39" s="59" t="s">
        <v>182</v>
      </c>
      <c r="C39" s="60"/>
      <c r="D39" s="60"/>
      <c r="E39" s="60"/>
      <c r="F39" s="60"/>
      <c r="G39" s="60"/>
      <c r="H39" s="60"/>
      <c r="I39" s="60"/>
      <c r="J39" s="60"/>
      <c r="K39" s="60"/>
      <c r="L39" s="60"/>
      <c r="M39" s="60"/>
      <c r="N39" s="60"/>
      <c r="O39" s="60"/>
      <c r="P39" s="60"/>
      <c r="Q39" s="60"/>
      <c r="R39" s="60"/>
      <c r="S39" s="60"/>
      <c r="T39" s="60"/>
      <c r="U39" s="61"/>
    </row>
    <row r="40" spans="2:21" ht="41.1" customHeight="1">
      <c r="B40" s="59" t="s">
        <v>183</v>
      </c>
      <c r="C40" s="60"/>
      <c r="D40" s="60"/>
      <c r="E40" s="60"/>
      <c r="F40" s="60"/>
      <c r="G40" s="60"/>
      <c r="H40" s="60"/>
      <c r="I40" s="60"/>
      <c r="J40" s="60"/>
      <c r="K40" s="60"/>
      <c r="L40" s="60"/>
      <c r="M40" s="60"/>
      <c r="N40" s="60"/>
      <c r="O40" s="60"/>
      <c r="P40" s="60"/>
      <c r="Q40" s="60"/>
      <c r="R40" s="60"/>
      <c r="S40" s="60"/>
      <c r="T40" s="60"/>
      <c r="U40" s="61"/>
    </row>
    <row r="41" spans="2:21" ht="41.85" customHeight="1">
      <c r="B41" s="59" t="s">
        <v>184</v>
      </c>
      <c r="C41" s="60"/>
      <c r="D41" s="60"/>
      <c r="E41" s="60"/>
      <c r="F41" s="60"/>
      <c r="G41" s="60"/>
      <c r="H41" s="60"/>
      <c r="I41" s="60"/>
      <c r="J41" s="60"/>
      <c r="K41" s="60"/>
      <c r="L41" s="60"/>
      <c r="M41" s="60"/>
      <c r="N41" s="60"/>
      <c r="O41" s="60"/>
      <c r="P41" s="60"/>
      <c r="Q41" s="60"/>
      <c r="R41" s="60"/>
      <c r="S41" s="60"/>
      <c r="T41" s="60"/>
      <c r="U41" s="61"/>
    </row>
    <row r="42" spans="2:21" ht="50.85" customHeight="1">
      <c r="B42" s="59" t="s">
        <v>185</v>
      </c>
      <c r="C42" s="60"/>
      <c r="D42" s="60"/>
      <c r="E42" s="60"/>
      <c r="F42" s="60"/>
      <c r="G42" s="60"/>
      <c r="H42" s="60"/>
      <c r="I42" s="60"/>
      <c r="J42" s="60"/>
      <c r="K42" s="60"/>
      <c r="L42" s="60"/>
      <c r="M42" s="60"/>
      <c r="N42" s="60"/>
      <c r="O42" s="60"/>
      <c r="P42" s="60"/>
      <c r="Q42" s="60"/>
      <c r="R42" s="60"/>
      <c r="S42" s="60"/>
      <c r="T42" s="60"/>
      <c r="U42" s="61"/>
    </row>
    <row r="43" spans="2:21" ht="30" customHeight="1" thickBot="1">
      <c r="B43" s="62" t="s">
        <v>186</v>
      </c>
      <c r="C43" s="63"/>
      <c r="D43" s="63"/>
      <c r="E43" s="63"/>
      <c r="F43" s="63"/>
      <c r="G43" s="63"/>
      <c r="H43" s="63"/>
      <c r="I43" s="63"/>
      <c r="J43" s="63"/>
      <c r="K43" s="63"/>
      <c r="L43" s="63"/>
      <c r="M43" s="63"/>
      <c r="N43" s="63"/>
      <c r="O43" s="63"/>
      <c r="P43" s="63"/>
      <c r="Q43" s="63"/>
      <c r="R43" s="63"/>
      <c r="S43" s="63"/>
      <c r="T43" s="63"/>
      <c r="U43" s="64"/>
    </row>
  </sheetData>
  <mergeCells count="76">
    <mergeCell ref="B5:U5"/>
    <mergeCell ref="B1:L1"/>
    <mergeCell ref="D4:H4"/>
    <mergeCell ref="L4:O4"/>
    <mergeCell ref="Q4:R4"/>
    <mergeCell ref="T4:U4"/>
    <mergeCell ref="P6:Q6"/>
    <mergeCell ref="T6:U6"/>
    <mergeCell ref="B8:B10"/>
    <mergeCell ref="C8:H10"/>
    <mergeCell ref="I8:S8"/>
    <mergeCell ref="T8:U8"/>
    <mergeCell ref="I9:K10"/>
    <mergeCell ref="L9:O10"/>
    <mergeCell ref="P9:P10"/>
    <mergeCell ref="Q9:Q10"/>
    <mergeCell ref="R9:S9"/>
    <mergeCell ref="T9:T10"/>
    <mergeCell ref="U9:U10"/>
    <mergeCell ref="C11:H11"/>
    <mergeCell ref="I11:K11"/>
    <mergeCell ref="L11:O11"/>
    <mergeCell ref="C6:G6"/>
    <mergeCell ref="K6:M6"/>
    <mergeCell ref="C12:H12"/>
    <mergeCell ref="I12:K12"/>
    <mergeCell ref="L12:O12"/>
    <mergeCell ref="C13:H13"/>
    <mergeCell ref="I13:K13"/>
    <mergeCell ref="L13:O13"/>
    <mergeCell ref="C14:H14"/>
    <mergeCell ref="I14:K14"/>
    <mergeCell ref="L14:O14"/>
    <mergeCell ref="C15:H15"/>
    <mergeCell ref="I15:K15"/>
    <mergeCell ref="L15:O15"/>
    <mergeCell ref="C16:H16"/>
    <mergeCell ref="I16:K16"/>
    <mergeCell ref="L16:O16"/>
    <mergeCell ref="C17:H17"/>
    <mergeCell ref="I17:K17"/>
    <mergeCell ref="L17:O17"/>
    <mergeCell ref="C18:H18"/>
    <mergeCell ref="I18:K18"/>
    <mergeCell ref="L18:O18"/>
    <mergeCell ref="C19:H19"/>
    <mergeCell ref="I19:K19"/>
    <mergeCell ref="L19:O19"/>
    <mergeCell ref="C20:H20"/>
    <mergeCell ref="I20:K20"/>
    <mergeCell ref="L20:O20"/>
    <mergeCell ref="C21:H21"/>
    <mergeCell ref="I21:K21"/>
    <mergeCell ref="L21:O21"/>
    <mergeCell ref="B33:U33"/>
    <mergeCell ref="C22:H22"/>
    <mergeCell ref="I22:K22"/>
    <mergeCell ref="L22:O22"/>
    <mergeCell ref="C23:H23"/>
    <mergeCell ref="I23:K23"/>
    <mergeCell ref="L23:O23"/>
    <mergeCell ref="B27:D27"/>
    <mergeCell ref="B28:D28"/>
    <mergeCell ref="B30:U30"/>
    <mergeCell ref="B31:U31"/>
    <mergeCell ref="B32:U32"/>
    <mergeCell ref="B40:U40"/>
    <mergeCell ref="B41:U41"/>
    <mergeCell ref="B42:U42"/>
    <mergeCell ref="B43:U43"/>
    <mergeCell ref="B34:U34"/>
    <mergeCell ref="B35:U35"/>
    <mergeCell ref="B36:U36"/>
    <mergeCell ref="B37:U37"/>
    <mergeCell ref="B38:U38"/>
    <mergeCell ref="B39:U39"/>
  </mergeCells>
  <printOptions horizontalCentered="1"/>
  <pageMargins left="0.78740157480314965" right="0.78740157480314965" top="0.98425196850393704" bottom="0.98425196850393704" header="0" footer="0.39370078740157483"/>
  <pageSetup scale="66" fitToHeight="10" orientation="landscape" r:id="rId1"/>
  <headerFooter>
    <oddFooter>&amp;R&amp;P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1"/>
    <pageSetUpPr fitToPage="1"/>
  </sheetPr>
  <dimension ref="A1:AH33"/>
  <sheetViews>
    <sheetView view="pageBreakPreview" zoomScale="80" zoomScaleNormal="80" zoomScaleSheetLayoutView="80" workbookViewId="0">
      <selection activeCell="B2" sqref="B2"/>
    </sheetView>
  </sheetViews>
  <sheetFormatPr baseColWidth="10" defaultColWidth="10" defaultRowHeight="13.5"/>
  <cols>
    <col min="1" max="1" width="3.5" style="1" customWidth="1"/>
    <col min="2" max="2" width="13.75" style="1" customWidth="1"/>
    <col min="3" max="3" width="5.875" style="1" customWidth="1"/>
    <col min="4" max="4" width="8.625" style="1" customWidth="1"/>
    <col min="5" max="5" width="9.75" style="1" customWidth="1"/>
    <col min="6" max="6" width="4.5" style="1" customWidth="1"/>
    <col min="7" max="7" width="0.25" style="1" customWidth="1"/>
    <col min="8" max="8" width="2.25" style="1" customWidth="1"/>
    <col min="9" max="9" width="6.625" style="1" customWidth="1"/>
    <col min="10" max="10" width="7.875" style="1" customWidth="1"/>
    <col min="11" max="11" width="9.5" style="1" customWidth="1"/>
    <col min="12" max="12" width="7.75" style="1" customWidth="1"/>
    <col min="13" max="13" width="6.125" style="1" customWidth="1"/>
    <col min="14" max="14" width="8.25" style="1" customWidth="1"/>
    <col min="15" max="15" width="11.125" style="1" customWidth="1"/>
    <col min="16" max="16" width="11.625" style="1" customWidth="1"/>
    <col min="17" max="17" width="12.125" style="1" customWidth="1"/>
    <col min="18" max="18" width="9" style="1" customWidth="1"/>
    <col min="19" max="19" width="13" style="1" customWidth="1"/>
    <col min="20" max="20" width="10.75" style="1" customWidth="1"/>
    <col min="21" max="21" width="10.375" style="1" customWidth="1"/>
    <col min="22" max="22" width="11.5" style="1" customWidth="1"/>
    <col min="23" max="23" width="10.75" style="1" customWidth="1"/>
    <col min="24" max="24" width="8.5" style="1" customWidth="1"/>
    <col min="25" max="25" width="8.75" style="1" customWidth="1"/>
    <col min="26" max="26" width="9.625" style="1" customWidth="1"/>
    <col min="27" max="29" width="10" style="1"/>
    <col min="30" max="30" width="15.375" style="1" customWidth="1"/>
    <col min="31" max="16384" width="10" style="1"/>
  </cols>
  <sheetData>
    <row r="1" spans="1:34" s="2" customFormat="1" ht="48" customHeight="1">
      <c r="A1" s="3"/>
      <c r="B1" s="101" t="s">
        <v>512</v>
      </c>
      <c r="C1" s="101"/>
      <c r="D1" s="101"/>
      <c r="E1" s="101"/>
      <c r="F1" s="101"/>
      <c r="G1" s="101"/>
      <c r="H1" s="101"/>
      <c r="I1" s="101"/>
      <c r="J1" s="101"/>
      <c r="K1" s="101"/>
      <c r="L1" s="101"/>
      <c r="M1" s="3" t="s">
        <v>4</v>
      </c>
      <c r="N1" s="3"/>
      <c r="O1" s="3"/>
      <c r="P1" s="4"/>
      <c r="Q1" s="4"/>
      <c r="R1" s="4"/>
      <c r="Y1" s="5"/>
      <c r="Z1" s="5"/>
      <c r="AA1" s="6"/>
      <c r="AH1" s="7"/>
    </row>
    <row r="2" spans="1:34" ht="13.5" customHeight="1" thickBot="1"/>
    <row r="3" spans="1:34" ht="22.5" customHeight="1" thickTop="1" thickBot="1">
      <c r="B3" s="8" t="s">
        <v>5</v>
      </c>
      <c r="C3" s="9"/>
      <c r="D3" s="9"/>
      <c r="E3" s="9"/>
      <c r="F3" s="9"/>
      <c r="G3" s="9"/>
      <c r="H3" s="10"/>
      <c r="I3" s="10"/>
      <c r="J3" s="10"/>
      <c r="K3" s="10"/>
      <c r="L3" s="10"/>
      <c r="M3" s="10"/>
      <c r="N3" s="10"/>
      <c r="O3" s="10"/>
      <c r="P3" s="10"/>
      <c r="Q3" s="10"/>
      <c r="R3" s="10"/>
      <c r="S3" s="10"/>
      <c r="T3" s="10"/>
      <c r="U3" s="11"/>
    </row>
    <row r="4" spans="1:34" ht="51.75" customHeight="1" thickTop="1">
      <c r="B4" s="12" t="s">
        <v>6</v>
      </c>
      <c r="C4" s="13" t="s">
        <v>187</v>
      </c>
      <c r="D4" s="102" t="s">
        <v>188</v>
      </c>
      <c r="E4" s="102"/>
      <c r="F4" s="102"/>
      <c r="G4" s="102"/>
      <c r="H4" s="102"/>
      <c r="I4" s="14"/>
      <c r="J4" s="15" t="s">
        <v>9</v>
      </c>
      <c r="K4" s="16" t="s">
        <v>10</v>
      </c>
      <c r="L4" s="103" t="s">
        <v>1</v>
      </c>
      <c r="M4" s="103"/>
      <c r="N4" s="103"/>
      <c r="O4" s="103"/>
      <c r="P4" s="15" t="s">
        <v>11</v>
      </c>
      <c r="Q4" s="103" t="s">
        <v>12</v>
      </c>
      <c r="R4" s="103"/>
      <c r="S4" s="15" t="s">
        <v>13</v>
      </c>
      <c r="T4" s="103" t="s">
        <v>189</v>
      </c>
      <c r="U4" s="104"/>
    </row>
    <row r="5" spans="1:34" ht="15.75" customHeight="1">
      <c r="B5" s="98" t="s">
        <v>15</v>
      </c>
      <c r="C5" s="99"/>
      <c r="D5" s="99"/>
      <c r="E5" s="99"/>
      <c r="F5" s="99"/>
      <c r="G5" s="99"/>
      <c r="H5" s="99"/>
      <c r="I5" s="99"/>
      <c r="J5" s="99"/>
      <c r="K5" s="99"/>
      <c r="L5" s="99"/>
      <c r="M5" s="99"/>
      <c r="N5" s="99"/>
      <c r="O5" s="99"/>
      <c r="P5" s="99"/>
      <c r="Q5" s="99"/>
      <c r="R5" s="99"/>
      <c r="S5" s="99"/>
      <c r="T5" s="99"/>
      <c r="U5" s="100"/>
    </row>
    <row r="6" spans="1:34" ht="37.5" customHeight="1" thickBot="1">
      <c r="B6" s="17" t="s">
        <v>16</v>
      </c>
      <c r="C6" s="74" t="s">
        <v>190</v>
      </c>
      <c r="D6" s="74"/>
      <c r="E6" s="74"/>
      <c r="F6" s="74"/>
      <c r="G6" s="74"/>
      <c r="H6" s="18"/>
      <c r="I6" s="18"/>
      <c r="J6" s="18" t="s">
        <v>18</v>
      </c>
      <c r="K6" s="74" t="s">
        <v>191</v>
      </c>
      <c r="L6" s="74"/>
      <c r="M6" s="74"/>
      <c r="N6" s="19"/>
      <c r="O6" s="20" t="s">
        <v>20</v>
      </c>
      <c r="P6" s="74" t="s">
        <v>192</v>
      </c>
      <c r="Q6" s="74"/>
      <c r="R6" s="21"/>
      <c r="S6" s="20" t="s">
        <v>22</v>
      </c>
      <c r="T6" s="74" t="s">
        <v>193</v>
      </c>
      <c r="U6" s="75"/>
    </row>
    <row r="7" spans="1:34" ht="22.5" customHeight="1" thickTop="1" thickBot="1">
      <c r="B7" s="8" t="s">
        <v>24</v>
      </c>
      <c r="C7" s="9"/>
      <c r="D7" s="9"/>
      <c r="E7" s="9"/>
      <c r="F7" s="9"/>
      <c r="G7" s="9"/>
      <c r="H7" s="10"/>
      <c r="I7" s="10"/>
      <c r="J7" s="10"/>
      <c r="K7" s="10"/>
      <c r="L7" s="10"/>
      <c r="M7" s="10"/>
      <c r="N7" s="10"/>
      <c r="O7" s="10"/>
      <c r="P7" s="10"/>
      <c r="Q7" s="10"/>
      <c r="R7" s="10"/>
      <c r="S7" s="10"/>
      <c r="T7" s="10"/>
      <c r="U7" s="11"/>
    </row>
    <row r="8" spans="1:34" ht="16.5" customHeight="1" thickTop="1">
      <c r="B8" s="76" t="s">
        <v>25</v>
      </c>
      <c r="C8" s="79" t="s">
        <v>26</v>
      </c>
      <c r="D8" s="79"/>
      <c r="E8" s="79"/>
      <c r="F8" s="79"/>
      <c r="G8" s="79"/>
      <c r="H8" s="80"/>
      <c r="I8" s="85" t="s">
        <v>27</v>
      </c>
      <c r="J8" s="86"/>
      <c r="K8" s="86"/>
      <c r="L8" s="86"/>
      <c r="M8" s="86"/>
      <c r="N8" s="86"/>
      <c r="O8" s="86"/>
      <c r="P8" s="86"/>
      <c r="Q8" s="86"/>
      <c r="R8" s="86"/>
      <c r="S8" s="87"/>
      <c r="T8" s="88" t="s">
        <v>28</v>
      </c>
      <c r="U8" s="89"/>
    </row>
    <row r="9" spans="1:34" ht="19.5" customHeight="1">
      <c r="B9" s="77"/>
      <c r="C9" s="81"/>
      <c r="D9" s="81"/>
      <c r="E9" s="81"/>
      <c r="F9" s="81"/>
      <c r="G9" s="81"/>
      <c r="H9" s="82"/>
      <c r="I9" s="90" t="s">
        <v>29</v>
      </c>
      <c r="J9" s="91"/>
      <c r="K9" s="91"/>
      <c r="L9" s="91" t="s">
        <v>30</v>
      </c>
      <c r="M9" s="91"/>
      <c r="N9" s="91"/>
      <c r="O9" s="91"/>
      <c r="P9" s="91" t="s">
        <v>31</v>
      </c>
      <c r="Q9" s="91" t="s">
        <v>32</v>
      </c>
      <c r="R9" s="94" t="s">
        <v>33</v>
      </c>
      <c r="S9" s="95"/>
      <c r="T9" s="91" t="s">
        <v>34</v>
      </c>
      <c r="U9" s="96" t="s">
        <v>35</v>
      </c>
    </row>
    <row r="10" spans="1:34" ht="26.25" customHeight="1" thickBot="1">
      <c r="B10" s="78"/>
      <c r="C10" s="83"/>
      <c r="D10" s="83"/>
      <c r="E10" s="83"/>
      <c r="F10" s="83"/>
      <c r="G10" s="83"/>
      <c r="H10" s="84"/>
      <c r="I10" s="92"/>
      <c r="J10" s="93"/>
      <c r="K10" s="93"/>
      <c r="L10" s="93"/>
      <c r="M10" s="93"/>
      <c r="N10" s="93"/>
      <c r="O10" s="93"/>
      <c r="P10" s="93"/>
      <c r="Q10" s="93"/>
      <c r="R10" s="23" t="s">
        <v>36</v>
      </c>
      <c r="S10" s="24" t="s">
        <v>37</v>
      </c>
      <c r="T10" s="93"/>
      <c r="U10" s="97"/>
    </row>
    <row r="11" spans="1:34" ht="75" customHeight="1" thickTop="1">
      <c r="A11" s="25"/>
      <c r="B11" s="26" t="s">
        <v>38</v>
      </c>
      <c r="C11" s="73" t="s">
        <v>194</v>
      </c>
      <c r="D11" s="73"/>
      <c r="E11" s="73"/>
      <c r="F11" s="73"/>
      <c r="G11" s="73"/>
      <c r="H11" s="73"/>
      <c r="I11" s="73" t="s">
        <v>195</v>
      </c>
      <c r="J11" s="73"/>
      <c r="K11" s="73"/>
      <c r="L11" s="73" t="s">
        <v>196</v>
      </c>
      <c r="M11" s="73"/>
      <c r="N11" s="73"/>
      <c r="O11" s="73"/>
      <c r="P11" s="27" t="s">
        <v>57</v>
      </c>
      <c r="Q11" s="27" t="s">
        <v>43</v>
      </c>
      <c r="R11" s="27">
        <v>68.63</v>
      </c>
      <c r="S11" s="27" t="s">
        <v>44</v>
      </c>
      <c r="T11" s="27" t="s">
        <v>44</v>
      </c>
      <c r="U11" s="28" t="str">
        <f t="shared" ref="U11:U18" si="0">IF(ISERR(T11/S11*100),"N/A",T11/S11*100)</f>
        <v>N/A</v>
      </c>
    </row>
    <row r="12" spans="1:34" ht="75" customHeight="1" thickBot="1">
      <c r="A12" s="25"/>
      <c r="B12" s="29" t="s">
        <v>45</v>
      </c>
      <c r="C12" s="72" t="s">
        <v>45</v>
      </c>
      <c r="D12" s="72"/>
      <c r="E12" s="72"/>
      <c r="F12" s="72"/>
      <c r="G12" s="72"/>
      <c r="H12" s="72"/>
      <c r="I12" s="72" t="s">
        <v>197</v>
      </c>
      <c r="J12" s="72"/>
      <c r="K12" s="72"/>
      <c r="L12" s="72" t="s">
        <v>198</v>
      </c>
      <c r="M12" s="72"/>
      <c r="N12" s="72"/>
      <c r="O12" s="72"/>
      <c r="P12" s="30" t="s">
        <v>57</v>
      </c>
      <c r="Q12" s="30" t="s">
        <v>142</v>
      </c>
      <c r="R12" s="30">
        <v>50</v>
      </c>
      <c r="S12" s="30">
        <v>50</v>
      </c>
      <c r="T12" s="30">
        <v>44.05</v>
      </c>
      <c r="U12" s="32">
        <f t="shared" si="0"/>
        <v>88.1</v>
      </c>
    </row>
    <row r="13" spans="1:34" ht="75" customHeight="1" thickTop="1">
      <c r="A13" s="25"/>
      <c r="B13" s="26" t="s">
        <v>62</v>
      </c>
      <c r="C13" s="73" t="s">
        <v>199</v>
      </c>
      <c r="D13" s="73"/>
      <c r="E13" s="73"/>
      <c r="F13" s="73"/>
      <c r="G13" s="73"/>
      <c r="H13" s="73"/>
      <c r="I13" s="73" t="s">
        <v>200</v>
      </c>
      <c r="J13" s="73"/>
      <c r="K13" s="73"/>
      <c r="L13" s="73" t="s">
        <v>201</v>
      </c>
      <c r="M13" s="73"/>
      <c r="N13" s="73"/>
      <c r="O13" s="73"/>
      <c r="P13" s="27" t="s">
        <v>57</v>
      </c>
      <c r="Q13" s="27" t="s">
        <v>142</v>
      </c>
      <c r="R13" s="27">
        <v>53.1</v>
      </c>
      <c r="S13" s="27">
        <v>53.1</v>
      </c>
      <c r="T13" s="27">
        <v>77.739999999999995</v>
      </c>
      <c r="U13" s="28">
        <f t="shared" si="0"/>
        <v>146.40301318267419</v>
      </c>
    </row>
    <row r="14" spans="1:34" ht="75" customHeight="1" thickBot="1">
      <c r="A14" s="25"/>
      <c r="B14" s="29" t="s">
        <v>45</v>
      </c>
      <c r="C14" s="72" t="s">
        <v>45</v>
      </c>
      <c r="D14" s="72"/>
      <c r="E14" s="72"/>
      <c r="F14" s="72"/>
      <c r="G14" s="72"/>
      <c r="H14" s="72"/>
      <c r="I14" s="72" t="s">
        <v>202</v>
      </c>
      <c r="J14" s="72"/>
      <c r="K14" s="72"/>
      <c r="L14" s="72" t="s">
        <v>203</v>
      </c>
      <c r="M14" s="72"/>
      <c r="N14" s="72"/>
      <c r="O14" s="72"/>
      <c r="P14" s="30" t="s">
        <v>57</v>
      </c>
      <c r="Q14" s="30" t="s">
        <v>142</v>
      </c>
      <c r="R14" s="30">
        <v>66.89</v>
      </c>
      <c r="S14" s="30">
        <v>66.81</v>
      </c>
      <c r="T14" s="30">
        <v>68.83</v>
      </c>
      <c r="U14" s="32">
        <f t="shared" si="0"/>
        <v>103.02349947612632</v>
      </c>
    </row>
    <row r="15" spans="1:34" ht="75" customHeight="1" thickTop="1">
      <c r="A15" s="25"/>
      <c r="B15" s="26" t="s">
        <v>71</v>
      </c>
      <c r="C15" s="73" t="s">
        <v>204</v>
      </c>
      <c r="D15" s="73"/>
      <c r="E15" s="73"/>
      <c r="F15" s="73"/>
      <c r="G15" s="73"/>
      <c r="H15" s="73"/>
      <c r="I15" s="73" t="s">
        <v>205</v>
      </c>
      <c r="J15" s="73"/>
      <c r="K15" s="73"/>
      <c r="L15" s="73" t="s">
        <v>206</v>
      </c>
      <c r="M15" s="73"/>
      <c r="N15" s="73"/>
      <c r="O15" s="73"/>
      <c r="P15" s="27" t="s">
        <v>207</v>
      </c>
      <c r="Q15" s="27" t="s">
        <v>43</v>
      </c>
      <c r="R15" s="27">
        <v>1.03</v>
      </c>
      <c r="S15" s="27" t="s">
        <v>44</v>
      </c>
      <c r="T15" s="27" t="s">
        <v>44</v>
      </c>
      <c r="U15" s="28" t="str">
        <f t="shared" si="0"/>
        <v>N/A</v>
      </c>
    </row>
    <row r="16" spans="1:34" ht="75" customHeight="1" thickBot="1">
      <c r="A16" s="25"/>
      <c r="B16" s="29" t="s">
        <v>45</v>
      </c>
      <c r="C16" s="72" t="s">
        <v>208</v>
      </c>
      <c r="D16" s="72"/>
      <c r="E16" s="72"/>
      <c r="F16" s="72"/>
      <c r="G16" s="72"/>
      <c r="H16" s="72"/>
      <c r="I16" s="72" t="s">
        <v>209</v>
      </c>
      <c r="J16" s="72"/>
      <c r="K16" s="72"/>
      <c r="L16" s="72" t="s">
        <v>210</v>
      </c>
      <c r="M16" s="72"/>
      <c r="N16" s="72"/>
      <c r="O16" s="72"/>
      <c r="P16" s="30" t="s">
        <v>207</v>
      </c>
      <c r="Q16" s="30" t="s">
        <v>91</v>
      </c>
      <c r="R16" s="30">
        <v>1.3</v>
      </c>
      <c r="S16" s="30">
        <v>1.3</v>
      </c>
      <c r="T16" s="30">
        <v>31.05</v>
      </c>
      <c r="U16" s="32">
        <f t="shared" si="0"/>
        <v>2388.4615384615381</v>
      </c>
    </row>
    <row r="17" spans="1:22" ht="75" customHeight="1" thickTop="1">
      <c r="A17" s="25"/>
      <c r="B17" s="26" t="s">
        <v>87</v>
      </c>
      <c r="C17" s="73" t="s">
        <v>211</v>
      </c>
      <c r="D17" s="73"/>
      <c r="E17" s="73"/>
      <c r="F17" s="73"/>
      <c r="G17" s="73"/>
      <c r="H17" s="73"/>
      <c r="I17" s="73" t="s">
        <v>212</v>
      </c>
      <c r="J17" s="73"/>
      <c r="K17" s="73"/>
      <c r="L17" s="73" t="s">
        <v>213</v>
      </c>
      <c r="M17" s="73"/>
      <c r="N17" s="73"/>
      <c r="O17" s="73"/>
      <c r="P17" s="27" t="s">
        <v>207</v>
      </c>
      <c r="Q17" s="27" t="s">
        <v>214</v>
      </c>
      <c r="R17" s="27">
        <v>3.96</v>
      </c>
      <c r="S17" s="27" t="s">
        <v>44</v>
      </c>
      <c r="T17" s="27" t="s">
        <v>44</v>
      </c>
      <c r="U17" s="28" t="str">
        <f t="shared" si="0"/>
        <v>N/A</v>
      </c>
    </row>
    <row r="18" spans="1:22" ht="75" customHeight="1" thickBot="1">
      <c r="A18" s="25"/>
      <c r="B18" s="29" t="s">
        <v>45</v>
      </c>
      <c r="C18" s="72" t="s">
        <v>215</v>
      </c>
      <c r="D18" s="72"/>
      <c r="E18" s="72"/>
      <c r="F18" s="72"/>
      <c r="G18" s="72"/>
      <c r="H18" s="72"/>
      <c r="I18" s="72" t="s">
        <v>216</v>
      </c>
      <c r="J18" s="72"/>
      <c r="K18" s="72"/>
      <c r="L18" s="72" t="s">
        <v>217</v>
      </c>
      <c r="M18" s="72"/>
      <c r="N18" s="72"/>
      <c r="O18" s="72"/>
      <c r="P18" s="30" t="s">
        <v>57</v>
      </c>
      <c r="Q18" s="30" t="s">
        <v>91</v>
      </c>
      <c r="R18" s="30">
        <v>87.47</v>
      </c>
      <c r="S18" s="30">
        <v>87.47</v>
      </c>
      <c r="T18" s="30">
        <v>77.98</v>
      </c>
      <c r="U18" s="32">
        <f t="shared" si="0"/>
        <v>89.150565908311435</v>
      </c>
    </row>
    <row r="19" spans="1:22" ht="22.5" customHeight="1" thickTop="1" thickBot="1">
      <c r="B19" s="8" t="s">
        <v>98</v>
      </c>
      <c r="C19" s="9"/>
      <c r="D19" s="9"/>
      <c r="E19" s="9"/>
      <c r="F19" s="9"/>
      <c r="G19" s="9"/>
      <c r="H19" s="10"/>
      <c r="I19" s="10"/>
      <c r="J19" s="10"/>
      <c r="K19" s="10"/>
      <c r="L19" s="10"/>
      <c r="M19" s="10"/>
      <c r="N19" s="10"/>
      <c r="O19" s="10"/>
      <c r="P19" s="10"/>
      <c r="Q19" s="10"/>
      <c r="R19" s="10"/>
      <c r="S19" s="10"/>
      <c r="T19" s="10"/>
      <c r="U19" s="11"/>
      <c r="V19" s="33"/>
    </row>
    <row r="20" spans="1:22" ht="26.25" customHeight="1" thickTop="1">
      <c r="B20" s="34"/>
      <c r="C20" s="35"/>
      <c r="D20" s="35"/>
      <c r="E20" s="35"/>
      <c r="F20" s="35"/>
      <c r="G20" s="35"/>
      <c r="H20" s="36"/>
      <c r="I20" s="36"/>
      <c r="J20" s="36"/>
      <c r="K20" s="36"/>
      <c r="L20" s="36"/>
      <c r="M20" s="36"/>
      <c r="N20" s="36"/>
      <c r="O20" s="36"/>
      <c r="P20" s="37"/>
      <c r="Q20" s="38"/>
      <c r="R20" s="39" t="s">
        <v>99</v>
      </c>
      <c r="S20" s="22" t="s">
        <v>100</v>
      </c>
      <c r="T20" s="39" t="s">
        <v>101</v>
      </c>
      <c r="U20" s="22" t="s">
        <v>102</v>
      </c>
    </row>
    <row r="21" spans="1:22" ht="26.25" customHeight="1" thickBot="1">
      <c r="B21" s="40"/>
      <c r="C21" s="41"/>
      <c r="D21" s="41"/>
      <c r="E21" s="41"/>
      <c r="F21" s="41"/>
      <c r="G21" s="41"/>
      <c r="H21" s="42"/>
      <c r="I21" s="42"/>
      <c r="J21" s="42"/>
      <c r="K21" s="42"/>
      <c r="L21" s="42"/>
      <c r="M21" s="42"/>
      <c r="N21" s="42"/>
      <c r="O21" s="42"/>
      <c r="P21" s="43"/>
      <c r="Q21" s="44"/>
      <c r="R21" s="45" t="s">
        <v>103</v>
      </c>
      <c r="S21" s="44" t="s">
        <v>103</v>
      </c>
      <c r="T21" s="44" t="s">
        <v>103</v>
      </c>
      <c r="U21" s="44" t="s">
        <v>104</v>
      </c>
    </row>
    <row r="22" spans="1:22" ht="13.5" customHeight="1" thickBot="1">
      <c r="B22" s="65" t="s">
        <v>105</v>
      </c>
      <c r="C22" s="66"/>
      <c r="D22" s="66"/>
      <c r="E22" s="46"/>
      <c r="F22" s="46"/>
      <c r="G22" s="46"/>
      <c r="H22" s="47"/>
      <c r="I22" s="47"/>
      <c r="J22" s="47"/>
      <c r="K22" s="47"/>
      <c r="L22" s="47"/>
      <c r="M22" s="47"/>
      <c r="N22" s="47"/>
      <c r="O22" s="47"/>
      <c r="P22" s="48"/>
      <c r="Q22" s="48"/>
      <c r="R22" s="49" t="str">
        <f t="shared" ref="R22:T23" si="1">"N/D"</f>
        <v>N/D</v>
      </c>
      <c r="S22" s="49" t="str">
        <f t="shared" si="1"/>
        <v>N/D</v>
      </c>
      <c r="T22" s="49" t="str">
        <f t="shared" si="1"/>
        <v>N/D</v>
      </c>
      <c r="U22" s="50" t="str">
        <f>+IF(ISERR(T22/S22*100),"N/A",T22/S22*100)</f>
        <v>N/A</v>
      </c>
    </row>
    <row r="23" spans="1:22" ht="13.5" customHeight="1" thickBot="1">
      <c r="B23" s="67" t="s">
        <v>106</v>
      </c>
      <c r="C23" s="68"/>
      <c r="D23" s="68"/>
      <c r="E23" s="51"/>
      <c r="F23" s="51"/>
      <c r="G23" s="51"/>
      <c r="H23" s="52"/>
      <c r="I23" s="52"/>
      <c r="J23" s="52"/>
      <c r="K23" s="52"/>
      <c r="L23" s="52"/>
      <c r="M23" s="52"/>
      <c r="N23" s="52"/>
      <c r="O23" s="52"/>
      <c r="P23" s="53"/>
      <c r="Q23" s="53"/>
      <c r="R23" s="49" t="str">
        <f t="shared" si="1"/>
        <v>N/D</v>
      </c>
      <c r="S23" s="49" t="str">
        <f t="shared" si="1"/>
        <v>N/D</v>
      </c>
      <c r="T23" s="49" t="str">
        <f t="shared" si="1"/>
        <v>N/D</v>
      </c>
      <c r="U23" s="50" t="str">
        <f>+IF(ISERR(T23/S23*100),"N/A",T23/S23*100)</f>
        <v>N/A</v>
      </c>
    </row>
    <row r="24" spans="1:22" ht="14.85" customHeight="1" thickTop="1" thickBot="1">
      <c r="B24" s="8" t="s">
        <v>107</v>
      </c>
      <c r="C24" s="9"/>
      <c r="D24" s="9"/>
      <c r="E24" s="9"/>
      <c r="F24" s="9"/>
      <c r="G24" s="9"/>
      <c r="H24" s="10"/>
      <c r="I24" s="10"/>
      <c r="J24" s="10"/>
      <c r="K24" s="10"/>
      <c r="L24" s="10"/>
      <c r="M24" s="10"/>
      <c r="N24" s="10"/>
      <c r="O24" s="10"/>
      <c r="P24" s="10"/>
      <c r="Q24" s="10"/>
      <c r="R24" s="10"/>
      <c r="S24" s="10"/>
      <c r="T24" s="10"/>
      <c r="U24" s="11"/>
    </row>
    <row r="25" spans="1:22" ht="44.25" customHeight="1" thickTop="1">
      <c r="B25" s="69" t="s">
        <v>108</v>
      </c>
      <c r="C25" s="70"/>
      <c r="D25" s="70"/>
      <c r="E25" s="70"/>
      <c r="F25" s="70"/>
      <c r="G25" s="70"/>
      <c r="H25" s="70"/>
      <c r="I25" s="70"/>
      <c r="J25" s="70"/>
      <c r="K25" s="70"/>
      <c r="L25" s="70"/>
      <c r="M25" s="70"/>
      <c r="N25" s="70"/>
      <c r="O25" s="70"/>
      <c r="P25" s="70"/>
      <c r="Q25" s="70"/>
      <c r="R25" s="70"/>
      <c r="S25" s="70"/>
      <c r="T25" s="70"/>
      <c r="U25" s="71"/>
    </row>
    <row r="26" spans="1:22" ht="34.5" customHeight="1">
      <c r="B26" s="59" t="s">
        <v>218</v>
      </c>
      <c r="C26" s="60"/>
      <c r="D26" s="60"/>
      <c r="E26" s="60"/>
      <c r="F26" s="60"/>
      <c r="G26" s="60"/>
      <c r="H26" s="60"/>
      <c r="I26" s="60"/>
      <c r="J26" s="60"/>
      <c r="K26" s="60"/>
      <c r="L26" s="60"/>
      <c r="M26" s="60"/>
      <c r="N26" s="60"/>
      <c r="O26" s="60"/>
      <c r="P26" s="60"/>
      <c r="Q26" s="60"/>
      <c r="R26" s="60"/>
      <c r="S26" s="60"/>
      <c r="T26" s="60"/>
      <c r="U26" s="61"/>
    </row>
    <row r="27" spans="1:22" ht="181.5" customHeight="1">
      <c r="B27" s="59" t="s">
        <v>219</v>
      </c>
      <c r="C27" s="60"/>
      <c r="D27" s="60"/>
      <c r="E27" s="60"/>
      <c r="F27" s="60"/>
      <c r="G27" s="60"/>
      <c r="H27" s="60"/>
      <c r="I27" s="60"/>
      <c r="J27" s="60"/>
      <c r="K27" s="60"/>
      <c r="L27" s="60"/>
      <c r="M27" s="60"/>
      <c r="N27" s="60"/>
      <c r="O27" s="60"/>
      <c r="P27" s="60"/>
      <c r="Q27" s="60"/>
      <c r="R27" s="60"/>
      <c r="S27" s="60"/>
      <c r="T27" s="60"/>
      <c r="U27" s="61"/>
    </row>
    <row r="28" spans="1:22" ht="160.69999999999999" customHeight="1">
      <c r="B28" s="59" t="s">
        <v>220</v>
      </c>
      <c r="C28" s="60"/>
      <c r="D28" s="60"/>
      <c r="E28" s="60"/>
      <c r="F28" s="60"/>
      <c r="G28" s="60"/>
      <c r="H28" s="60"/>
      <c r="I28" s="60"/>
      <c r="J28" s="60"/>
      <c r="K28" s="60"/>
      <c r="L28" s="60"/>
      <c r="M28" s="60"/>
      <c r="N28" s="60"/>
      <c r="O28" s="60"/>
      <c r="P28" s="60"/>
      <c r="Q28" s="60"/>
      <c r="R28" s="60"/>
      <c r="S28" s="60"/>
      <c r="T28" s="60"/>
      <c r="U28" s="61"/>
    </row>
    <row r="29" spans="1:22" ht="179.45" customHeight="1">
      <c r="B29" s="59" t="s">
        <v>221</v>
      </c>
      <c r="C29" s="60"/>
      <c r="D29" s="60"/>
      <c r="E29" s="60"/>
      <c r="F29" s="60"/>
      <c r="G29" s="60"/>
      <c r="H29" s="60"/>
      <c r="I29" s="60"/>
      <c r="J29" s="60"/>
      <c r="K29" s="60"/>
      <c r="L29" s="60"/>
      <c r="M29" s="60"/>
      <c r="N29" s="60"/>
      <c r="O29" s="60"/>
      <c r="P29" s="60"/>
      <c r="Q29" s="60"/>
      <c r="R29" s="60"/>
      <c r="S29" s="60"/>
      <c r="T29" s="60"/>
      <c r="U29" s="61"/>
    </row>
    <row r="30" spans="1:22" ht="34.5" customHeight="1">
      <c r="B30" s="59" t="s">
        <v>222</v>
      </c>
      <c r="C30" s="60"/>
      <c r="D30" s="60"/>
      <c r="E30" s="60"/>
      <c r="F30" s="60"/>
      <c r="G30" s="60"/>
      <c r="H30" s="60"/>
      <c r="I30" s="60"/>
      <c r="J30" s="60"/>
      <c r="K30" s="60"/>
      <c r="L30" s="60"/>
      <c r="M30" s="60"/>
      <c r="N30" s="60"/>
      <c r="O30" s="60"/>
      <c r="P30" s="60"/>
      <c r="Q30" s="60"/>
      <c r="R30" s="60"/>
      <c r="S30" s="60"/>
      <c r="T30" s="60"/>
      <c r="U30" s="61"/>
    </row>
    <row r="31" spans="1:22" ht="180.6" customHeight="1">
      <c r="B31" s="59" t="s">
        <v>223</v>
      </c>
      <c r="C31" s="60"/>
      <c r="D31" s="60"/>
      <c r="E31" s="60"/>
      <c r="F31" s="60"/>
      <c r="G31" s="60"/>
      <c r="H31" s="60"/>
      <c r="I31" s="60"/>
      <c r="J31" s="60"/>
      <c r="K31" s="60"/>
      <c r="L31" s="60"/>
      <c r="M31" s="60"/>
      <c r="N31" s="60"/>
      <c r="O31" s="60"/>
      <c r="P31" s="60"/>
      <c r="Q31" s="60"/>
      <c r="R31" s="60"/>
      <c r="S31" s="60"/>
      <c r="T31" s="60"/>
      <c r="U31" s="61"/>
    </row>
    <row r="32" spans="1:22" ht="20.25" customHeight="1">
      <c r="B32" s="59" t="s">
        <v>224</v>
      </c>
      <c r="C32" s="60"/>
      <c r="D32" s="60"/>
      <c r="E32" s="60"/>
      <c r="F32" s="60"/>
      <c r="G32" s="60"/>
      <c r="H32" s="60"/>
      <c r="I32" s="60"/>
      <c r="J32" s="60"/>
      <c r="K32" s="60"/>
      <c r="L32" s="60"/>
      <c r="M32" s="60"/>
      <c r="N32" s="60"/>
      <c r="O32" s="60"/>
      <c r="P32" s="60"/>
      <c r="Q32" s="60"/>
      <c r="R32" s="60"/>
      <c r="S32" s="60"/>
      <c r="T32" s="60"/>
      <c r="U32" s="61"/>
    </row>
    <row r="33" spans="2:21" ht="135.94999999999999" customHeight="1" thickBot="1">
      <c r="B33" s="62" t="s">
        <v>225</v>
      </c>
      <c r="C33" s="63"/>
      <c r="D33" s="63"/>
      <c r="E33" s="63"/>
      <c r="F33" s="63"/>
      <c r="G33" s="63"/>
      <c r="H33" s="63"/>
      <c r="I33" s="63"/>
      <c r="J33" s="63"/>
      <c r="K33" s="63"/>
      <c r="L33" s="63"/>
      <c r="M33" s="63"/>
      <c r="N33" s="63"/>
      <c r="O33" s="63"/>
      <c r="P33" s="63"/>
      <c r="Q33" s="63"/>
      <c r="R33" s="63"/>
      <c r="S33" s="63"/>
      <c r="T33" s="63"/>
      <c r="U33" s="64"/>
    </row>
  </sheetData>
  <mergeCells count="56">
    <mergeCell ref="B5:U5"/>
    <mergeCell ref="B1:L1"/>
    <mergeCell ref="D4:H4"/>
    <mergeCell ref="L4:O4"/>
    <mergeCell ref="Q4:R4"/>
    <mergeCell ref="T4:U4"/>
    <mergeCell ref="P6:Q6"/>
    <mergeCell ref="T6:U6"/>
    <mergeCell ref="B8:B10"/>
    <mergeCell ref="C8:H10"/>
    <mergeCell ref="I8:S8"/>
    <mergeCell ref="T8:U8"/>
    <mergeCell ref="I9:K10"/>
    <mergeCell ref="L9:O10"/>
    <mergeCell ref="P9:P10"/>
    <mergeCell ref="Q9:Q10"/>
    <mergeCell ref="R9:S9"/>
    <mergeCell ref="T9:T10"/>
    <mergeCell ref="U9:U10"/>
    <mergeCell ref="C11:H11"/>
    <mergeCell ref="I11:K11"/>
    <mergeCell ref="L11:O11"/>
    <mergeCell ref="C6:G6"/>
    <mergeCell ref="K6:M6"/>
    <mergeCell ref="C12:H12"/>
    <mergeCell ref="I12:K12"/>
    <mergeCell ref="L12:O12"/>
    <mergeCell ref="C13:H13"/>
    <mergeCell ref="I13:K13"/>
    <mergeCell ref="L13:O13"/>
    <mergeCell ref="C14:H14"/>
    <mergeCell ref="I14:K14"/>
    <mergeCell ref="L14:O14"/>
    <mergeCell ref="C15:H15"/>
    <mergeCell ref="I15:K15"/>
    <mergeCell ref="L15:O15"/>
    <mergeCell ref="B25:U25"/>
    <mergeCell ref="C16:H16"/>
    <mergeCell ref="I16:K16"/>
    <mergeCell ref="L16:O16"/>
    <mergeCell ref="C17:H17"/>
    <mergeCell ref="I17:K17"/>
    <mergeCell ref="L17:O17"/>
    <mergeCell ref="C18:H18"/>
    <mergeCell ref="I18:K18"/>
    <mergeCell ref="L18:O18"/>
    <mergeCell ref="B22:D22"/>
    <mergeCell ref="B23:D23"/>
    <mergeCell ref="B32:U32"/>
    <mergeCell ref="B33:U33"/>
    <mergeCell ref="B26:U26"/>
    <mergeCell ref="B27:U27"/>
    <mergeCell ref="B28:U28"/>
    <mergeCell ref="B29:U29"/>
    <mergeCell ref="B30:U30"/>
    <mergeCell ref="B31:U31"/>
  </mergeCells>
  <printOptions horizontalCentered="1"/>
  <pageMargins left="0.78740157480314965" right="0.78740157480314965" top="0.98425196850393704" bottom="0.98425196850393704" header="0" footer="0.39370078740157483"/>
  <pageSetup scale="66" fitToHeight="10" orientation="landscape" r:id="rId1"/>
  <headerFooter>
    <oddFooter>&amp;R&amp;P de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1"/>
    <pageSetUpPr fitToPage="1"/>
  </sheetPr>
  <dimension ref="A1:AH33"/>
  <sheetViews>
    <sheetView view="pageBreakPreview" zoomScale="80" zoomScaleNormal="80" zoomScaleSheetLayoutView="80" workbookViewId="0">
      <selection activeCell="B2" sqref="B2"/>
    </sheetView>
  </sheetViews>
  <sheetFormatPr baseColWidth="10" defaultColWidth="10" defaultRowHeight="13.5"/>
  <cols>
    <col min="1" max="1" width="3.5" style="1" customWidth="1"/>
    <col min="2" max="2" width="13.75" style="1" customWidth="1"/>
    <col min="3" max="3" width="5.875" style="1" customWidth="1"/>
    <col min="4" max="4" width="8.625" style="1" customWidth="1"/>
    <col min="5" max="5" width="9.75" style="1" customWidth="1"/>
    <col min="6" max="6" width="4.5" style="1" customWidth="1"/>
    <col min="7" max="7" width="0.25" style="1" customWidth="1"/>
    <col min="8" max="8" width="2.25" style="1" customWidth="1"/>
    <col min="9" max="9" width="6.625" style="1" customWidth="1"/>
    <col min="10" max="10" width="7.875" style="1" customWidth="1"/>
    <col min="11" max="11" width="9.5" style="1" customWidth="1"/>
    <col min="12" max="12" width="7.75" style="1" customWidth="1"/>
    <col min="13" max="13" width="6.125" style="1" customWidth="1"/>
    <col min="14" max="14" width="8.25" style="1" customWidth="1"/>
    <col min="15" max="15" width="11.125" style="1" customWidth="1"/>
    <col min="16" max="16" width="11.625" style="1" customWidth="1"/>
    <col min="17" max="17" width="12.125" style="1" customWidth="1"/>
    <col min="18" max="18" width="9" style="1" customWidth="1"/>
    <col min="19" max="19" width="13" style="1" customWidth="1"/>
    <col min="20" max="20" width="10.75" style="1" customWidth="1"/>
    <col min="21" max="21" width="10.375" style="1" customWidth="1"/>
    <col min="22" max="22" width="11.5" style="1" customWidth="1"/>
    <col min="23" max="23" width="10.75" style="1" customWidth="1"/>
    <col min="24" max="24" width="8.5" style="1" customWidth="1"/>
    <col min="25" max="25" width="8.75" style="1" customWidth="1"/>
    <col min="26" max="26" width="9.625" style="1" customWidth="1"/>
    <col min="27" max="29" width="10" style="1"/>
    <col min="30" max="30" width="15.375" style="1" customWidth="1"/>
    <col min="31" max="16384" width="10" style="1"/>
  </cols>
  <sheetData>
    <row r="1" spans="1:34" s="2" customFormat="1" ht="48" customHeight="1">
      <c r="A1" s="3"/>
      <c r="B1" s="101" t="s">
        <v>512</v>
      </c>
      <c r="C1" s="101"/>
      <c r="D1" s="101"/>
      <c r="E1" s="101"/>
      <c r="F1" s="101"/>
      <c r="G1" s="101"/>
      <c r="H1" s="101"/>
      <c r="I1" s="101"/>
      <c r="J1" s="101"/>
      <c r="K1" s="101"/>
      <c r="L1" s="101"/>
      <c r="M1" s="3" t="s">
        <v>4</v>
      </c>
      <c r="N1" s="3"/>
      <c r="O1" s="3"/>
      <c r="P1" s="4"/>
      <c r="Q1" s="4"/>
      <c r="R1" s="4"/>
      <c r="Y1" s="5"/>
      <c r="Z1" s="5"/>
      <c r="AA1" s="6"/>
      <c r="AH1" s="7"/>
    </row>
    <row r="2" spans="1:34" ht="13.5" customHeight="1" thickBot="1"/>
    <row r="3" spans="1:34" ht="22.5" customHeight="1" thickTop="1" thickBot="1">
      <c r="B3" s="8" t="s">
        <v>5</v>
      </c>
      <c r="C3" s="9"/>
      <c r="D3" s="9"/>
      <c r="E3" s="9"/>
      <c r="F3" s="9"/>
      <c r="G3" s="9"/>
      <c r="H3" s="10"/>
      <c r="I3" s="10"/>
      <c r="J3" s="10"/>
      <c r="K3" s="10"/>
      <c r="L3" s="10"/>
      <c r="M3" s="10"/>
      <c r="N3" s="10"/>
      <c r="O3" s="10"/>
      <c r="P3" s="10"/>
      <c r="Q3" s="10"/>
      <c r="R3" s="10"/>
      <c r="S3" s="10"/>
      <c r="T3" s="10"/>
      <c r="U3" s="11"/>
    </row>
    <row r="4" spans="1:34" ht="51.75" customHeight="1" thickTop="1">
      <c r="B4" s="12" t="s">
        <v>6</v>
      </c>
      <c r="C4" s="13" t="s">
        <v>226</v>
      </c>
      <c r="D4" s="102" t="s">
        <v>227</v>
      </c>
      <c r="E4" s="102"/>
      <c r="F4" s="102"/>
      <c r="G4" s="102"/>
      <c r="H4" s="102"/>
      <c r="I4" s="14"/>
      <c r="J4" s="15" t="s">
        <v>9</v>
      </c>
      <c r="K4" s="16" t="s">
        <v>10</v>
      </c>
      <c r="L4" s="103" t="s">
        <v>1</v>
      </c>
      <c r="M4" s="103"/>
      <c r="N4" s="103"/>
      <c r="O4" s="103"/>
      <c r="P4" s="15" t="s">
        <v>11</v>
      </c>
      <c r="Q4" s="103" t="s">
        <v>12</v>
      </c>
      <c r="R4" s="103"/>
      <c r="S4" s="15" t="s">
        <v>13</v>
      </c>
      <c r="T4" s="103" t="s">
        <v>14</v>
      </c>
      <c r="U4" s="104"/>
    </row>
    <row r="5" spans="1:34" ht="15.75" customHeight="1">
      <c r="B5" s="98" t="s">
        <v>15</v>
      </c>
      <c r="C5" s="99"/>
      <c r="D5" s="99"/>
      <c r="E5" s="99"/>
      <c r="F5" s="99"/>
      <c r="G5" s="99"/>
      <c r="H5" s="99"/>
      <c r="I5" s="99"/>
      <c r="J5" s="99"/>
      <c r="K5" s="99"/>
      <c r="L5" s="99"/>
      <c r="M5" s="99"/>
      <c r="N5" s="99"/>
      <c r="O5" s="99"/>
      <c r="P5" s="99"/>
      <c r="Q5" s="99"/>
      <c r="R5" s="99"/>
      <c r="S5" s="99"/>
      <c r="T5" s="99"/>
      <c r="U5" s="100"/>
    </row>
    <row r="6" spans="1:34" ht="37.5" customHeight="1" thickBot="1">
      <c r="B6" s="17" t="s">
        <v>16</v>
      </c>
      <c r="C6" s="74" t="s">
        <v>17</v>
      </c>
      <c r="D6" s="74"/>
      <c r="E6" s="74"/>
      <c r="F6" s="74"/>
      <c r="G6" s="74"/>
      <c r="H6" s="18"/>
      <c r="I6" s="18"/>
      <c r="J6" s="18" t="s">
        <v>18</v>
      </c>
      <c r="K6" s="74" t="s">
        <v>19</v>
      </c>
      <c r="L6" s="74"/>
      <c r="M6" s="74"/>
      <c r="N6" s="19"/>
      <c r="O6" s="20" t="s">
        <v>20</v>
      </c>
      <c r="P6" s="74" t="s">
        <v>228</v>
      </c>
      <c r="Q6" s="74"/>
      <c r="R6" s="21"/>
      <c r="S6" s="20" t="s">
        <v>22</v>
      </c>
      <c r="T6" s="74" t="s">
        <v>229</v>
      </c>
      <c r="U6" s="75"/>
    </row>
    <row r="7" spans="1:34" ht="22.5" customHeight="1" thickTop="1" thickBot="1">
      <c r="B7" s="8" t="s">
        <v>24</v>
      </c>
      <c r="C7" s="9"/>
      <c r="D7" s="9"/>
      <c r="E7" s="9"/>
      <c r="F7" s="9"/>
      <c r="G7" s="9"/>
      <c r="H7" s="10"/>
      <c r="I7" s="10"/>
      <c r="J7" s="10"/>
      <c r="K7" s="10"/>
      <c r="L7" s="10"/>
      <c r="M7" s="10"/>
      <c r="N7" s="10"/>
      <c r="O7" s="10"/>
      <c r="P7" s="10"/>
      <c r="Q7" s="10"/>
      <c r="R7" s="10"/>
      <c r="S7" s="10"/>
      <c r="T7" s="10"/>
      <c r="U7" s="11"/>
    </row>
    <row r="8" spans="1:34" ht="16.5" customHeight="1" thickTop="1">
      <c r="B8" s="76" t="s">
        <v>25</v>
      </c>
      <c r="C8" s="79" t="s">
        <v>26</v>
      </c>
      <c r="D8" s="79"/>
      <c r="E8" s="79"/>
      <c r="F8" s="79"/>
      <c r="G8" s="79"/>
      <c r="H8" s="80"/>
      <c r="I8" s="85" t="s">
        <v>27</v>
      </c>
      <c r="J8" s="86"/>
      <c r="K8" s="86"/>
      <c r="L8" s="86"/>
      <c r="M8" s="86"/>
      <c r="N8" s="86"/>
      <c r="O8" s="86"/>
      <c r="P8" s="86"/>
      <c r="Q8" s="86"/>
      <c r="R8" s="86"/>
      <c r="S8" s="87"/>
      <c r="T8" s="88" t="s">
        <v>28</v>
      </c>
      <c r="U8" s="89"/>
    </row>
    <row r="9" spans="1:34" ht="19.5" customHeight="1">
      <c r="B9" s="77"/>
      <c r="C9" s="81"/>
      <c r="D9" s="81"/>
      <c r="E9" s="81"/>
      <c r="F9" s="81"/>
      <c r="G9" s="81"/>
      <c r="H9" s="82"/>
      <c r="I9" s="90" t="s">
        <v>29</v>
      </c>
      <c r="J9" s="91"/>
      <c r="K9" s="91"/>
      <c r="L9" s="91" t="s">
        <v>30</v>
      </c>
      <c r="M9" s="91"/>
      <c r="N9" s="91"/>
      <c r="O9" s="91"/>
      <c r="P9" s="91" t="s">
        <v>31</v>
      </c>
      <c r="Q9" s="91" t="s">
        <v>32</v>
      </c>
      <c r="R9" s="94" t="s">
        <v>33</v>
      </c>
      <c r="S9" s="95"/>
      <c r="T9" s="91" t="s">
        <v>34</v>
      </c>
      <c r="U9" s="96" t="s">
        <v>35</v>
      </c>
    </row>
    <row r="10" spans="1:34" ht="26.25" customHeight="1" thickBot="1">
      <c r="B10" s="78"/>
      <c r="C10" s="83"/>
      <c r="D10" s="83"/>
      <c r="E10" s="83"/>
      <c r="F10" s="83"/>
      <c r="G10" s="83"/>
      <c r="H10" s="84"/>
      <c r="I10" s="92"/>
      <c r="J10" s="93"/>
      <c r="K10" s="93"/>
      <c r="L10" s="93"/>
      <c r="M10" s="93"/>
      <c r="N10" s="93"/>
      <c r="O10" s="93"/>
      <c r="P10" s="93"/>
      <c r="Q10" s="93"/>
      <c r="R10" s="23" t="s">
        <v>36</v>
      </c>
      <c r="S10" s="24" t="s">
        <v>37</v>
      </c>
      <c r="T10" s="93"/>
      <c r="U10" s="97"/>
    </row>
    <row r="11" spans="1:34" ht="75" customHeight="1" thickTop="1" thickBot="1">
      <c r="A11" s="25"/>
      <c r="B11" s="26" t="s">
        <v>38</v>
      </c>
      <c r="C11" s="73" t="s">
        <v>230</v>
      </c>
      <c r="D11" s="73"/>
      <c r="E11" s="73"/>
      <c r="F11" s="73"/>
      <c r="G11" s="73"/>
      <c r="H11" s="73"/>
      <c r="I11" s="73" t="s">
        <v>231</v>
      </c>
      <c r="J11" s="73"/>
      <c r="K11" s="73"/>
      <c r="L11" s="73" t="s">
        <v>232</v>
      </c>
      <c r="M11" s="73"/>
      <c r="N11" s="73"/>
      <c r="O11" s="73"/>
      <c r="P11" s="27" t="s">
        <v>57</v>
      </c>
      <c r="Q11" s="27" t="s">
        <v>75</v>
      </c>
      <c r="R11" s="27">
        <v>6.73</v>
      </c>
      <c r="S11" s="27" t="s">
        <v>44</v>
      </c>
      <c r="T11" s="27" t="s">
        <v>44</v>
      </c>
      <c r="U11" s="28" t="str">
        <f>IF(ISERR(T11/S11*100),"N/A",T11/S11*100)</f>
        <v>N/A</v>
      </c>
    </row>
    <row r="12" spans="1:34" ht="75" customHeight="1" thickTop="1" thickBot="1">
      <c r="A12" s="25"/>
      <c r="B12" s="26" t="s">
        <v>62</v>
      </c>
      <c r="C12" s="73" t="s">
        <v>233</v>
      </c>
      <c r="D12" s="73"/>
      <c r="E12" s="73"/>
      <c r="F12" s="73"/>
      <c r="G12" s="73"/>
      <c r="H12" s="73"/>
      <c r="I12" s="73" t="s">
        <v>234</v>
      </c>
      <c r="J12" s="73"/>
      <c r="K12" s="73"/>
      <c r="L12" s="73" t="s">
        <v>235</v>
      </c>
      <c r="M12" s="73"/>
      <c r="N12" s="73"/>
      <c r="O12" s="73"/>
      <c r="P12" s="27" t="s">
        <v>57</v>
      </c>
      <c r="Q12" s="27" t="s">
        <v>75</v>
      </c>
      <c r="R12" s="27">
        <v>16.18</v>
      </c>
      <c r="S12" s="27" t="s">
        <v>44</v>
      </c>
      <c r="T12" s="27" t="s">
        <v>44</v>
      </c>
      <c r="U12" s="28" t="str">
        <f>IF(ISERR(T12/S12*100),"N/A",T12/S12*100)</f>
        <v>N/A</v>
      </c>
    </row>
    <row r="13" spans="1:34" ht="75" customHeight="1" thickTop="1">
      <c r="A13" s="25"/>
      <c r="B13" s="26" t="s">
        <v>71</v>
      </c>
      <c r="C13" s="73" t="s">
        <v>236</v>
      </c>
      <c r="D13" s="73"/>
      <c r="E13" s="73"/>
      <c r="F13" s="73"/>
      <c r="G13" s="73"/>
      <c r="H13" s="73"/>
      <c r="I13" s="73" t="s">
        <v>237</v>
      </c>
      <c r="J13" s="73"/>
      <c r="K13" s="73"/>
      <c r="L13" s="73" t="s">
        <v>238</v>
      </c>
      <c r="M13" s="73"/>
      <c r="N13" s="73"/>
      <c r="O13" s="73"/>
      <c r="P13" s="27" t="s">
        <v>239</v>
      </c>
      <c r="Q13" s="27" t="s">
        <v>75</v>
      </c>
      <c r="R13" s="27">
        <v>32.700000000000003</v>
      </c>
      <c r="S13" s="27" t="s">
        <v>44</v>
      </c>
      <c r="T13" s="27" t="s">
        <v>44</v>
      </c>
      <c r="U13" s="28" t="str">
        <f>IF(ISERR((S13-T13)*100/S13+100),"N/A",(S13-T13)*100/S13+100)</f>
        <v>N/A</v>
      </c>
    </row>
    <row r="14" spans="1:34" ht="75" customHeight="1">
      <c r="A14" s="25"/>
      <c r="B14" s="29" t="s">
        <v>45</v>
      </c>
      <c r="C14" s="72" t="s">
        <v>45</v>
      </c>
      <c r="D14" s="72"/>
      <c r="E14" s="72"/>
      <c r="F14" s="72"/>
      <c r="G14" s="72"/>
      <c r="H14" s="72"/>
      <c r="I14" s="72" t="s">
        <v>240</v>
      </c>
      <c r="J14" s="72"/>
      <c r="K14" s="72"/>
      <c r="L14" s="72" t="s">
        <v>241</v>
      </c>
      <c r="M14" s="72"/>
      <c r="N14" s="72"/>
      <c r="O14" s="72"/>
      <c r="P14" s="30" t="s">
        <v>57</v>
      </c>
      <c r="Q14" s="30" t="s">
        <v>242</v>
      </c>
      <c r="R14" s="30">
        <v>93.84</v>
      </c>
      <c r="S14" s="30" t="s">
        <v>44</v>
      </c>
      <c r="T14" s="30" t="s">
        <v>44</v>
      </c>
      <c r="U14" s="32" t="str">
        <f>IF(ISERR(T14/S14*100),"N/A",T14/S14*100)</f>
        <v>N/A</v>
      </c>
    </row>
    <row r="15" spans="1:34" ht="75" customHeight="1">
      <c r="A15" s="25"/>
      <c r="B15" s="29" t="s">
        <v>45</v>
      </c>
      <c r="C15" s="72" t="s">
        <v>243</v>
      </c>
      <c r="D15" s="72"/>
      <c r="E15" s="72"/>
      <c r="F15" s="72"/>
      <c r="G15" s="72"/>
      <c r="H15" s="72"/>
      <c r="I15" s="72" t="s">
        <v>244</v>
      </c>
      <c r="J15" s="72"/>
      <c r="K15" s="72"/>
      <c r="L15" s="72" t="s">
        <v>245</v>
      </c>
      <c r="M15" s="72"/>
      <c r="N15" s="72"/>
      <c r="O15" s="72"/>
      <c r="P15" s="30" t="s">
        <v>57</v>
      </c>
      <c r="Q15" s="30" t="s">
        <v>75</v>
      </c>
      <c r="R15" s="30">
        <v>4.2</v>
      </c>
      <c r="S15" s="30" t="s">
        <v>44</v>
      </c>
      <c r="T15" s="30" t="s">
        <v>44</v>
      </c>
      <c r="U15" s="32" t="str">
        <f>IF(ISERR(T15/S15*100),"N/A",T15/S15*100)</f>
        <v>N/A</v>
      </c>
    </row>
    <row r="16" spans="1:34" ht="75" customHeight="1" thickBot="1">
      <c r="A16" s="25"/>
      <c r="B16" s="29" t="s">
        <v>45</v>
      </c>
      <c r="C16" s="72" t="s">
        <v>45</v>
      </c>
      <c r="D16" s="72"/>
      <c r="E16" s="72"/>
      <c r="F16" s="72"/>
      <c r="G16" s="72"/>
      <c r="H16" s="72"/>
      <c r="I16" s="72" t="s">
        <v>246</v>
      </c>
      <c r="J16" s="72"/>
      <c r="K16" s="72"/>
      <c r="L16" s="72" t="s">
        <v>247</v>
      </c>
      <c r="M16" s="72"/>
      <c r="N16" s="72"/>
      <c r="O16" s="72"/>
      <c r="P16" s="30" t="s">
        <v>57</v>
      </c>
      <c r="Q16" s="30" t="s">
        <v>75</v>
      </c>
      <c r="R16" s="30">
        <v>11.52</v>
      </c>
      <c r="S16" s="30" t="s">
        <v>44</v>
      </c>
      <c r="T16" s="30" t="s">
        <v>44</v>
      </c>
      <c r="U16" s="32" t="str">
        <f>IF(ISERR(T16/S16*100),"N/A",T16/S16*100)</f>
        <v>N/A</v>
      </c>
    </row>
    <row r="17" spans="1:22" ht="75" customHeight="1" thickTop="1">
      <c r="A17" s="25"/>
      <c r="B17" s="26" t="s">
        <v>87</v>
      </c>
      <c r="C17" s="73" t="s">
        <v>248</v>
      </c>
      <c r="D17" s="73"/>
      <c r="E17" s="73"/>
      <c r="F17" s="73"/>
      <c r="G17" s="73"/>
      <c r="H17" s="73"/>
      <c r="I17" s="73" t="s">
        <v>249</v>
      </c>
      <c r="J17" s="73"/>
      <c r="K17" s="73"/>
      <c r="L17" s="73" t="s">
        <v>250</v>
      </c>
      <c r="M17" s="73"/>
      <c r="N17" s="73"/>
      <c r="O17" s="73"/>
      <c r="P17" s="27" t="s">
        <v>57</v>
      </c>
      <c r="Q17" s="27" t="s">
        <v>91</v>
      </c>
      <c r="R17" s="27">
        <v>91.55</v>
      </c>
      <c r="S17" s="27">
        <v>91.3</v>
      </c>
      <c r="T17" s="27">
        <v>97.2</v>
      </c>
      <c r="U17" s="28">
        <f>IF(ISERR(T17/S17*100),"N/A",T17/S17*100)</f>
        <v>106.46221248630887</v>
      </c>
    </row>
    <row r="18" spans="1:22" ht="75" customHeight="1" thickBot="1">
      <c r="A18" s="25"/>
      <c r="B18" s="29" t="s">
        <v>45</v>
      </c>
      <c r="C18" s="72" t="s">
        <v>251</v>
      </c>
      <c r="D18" s="72"/>
      <c r="E18" s="72"/>
      <c r="F18" s="72"/>
      <c r="G18" s="72"/>
      <c r="H18" s="72"/>
      <c r="I18" s="72" t="s">
        <v>252</v>
      </c>
      <c r="J18" s="72"/>
      <c r="K18" s="72"/>
      <c r="L18" s="72" t="s">
        <v>253</v>
      </c>
      <c r="M18" s="72"/>
      <c r="N18" s="72"/>
      <c r="O18" s="72"/>
      <c r="P18" s="30" t="s">
        <v>57</v>
      </c>
      <c r="Q18" s="30" t="s">
        <v>91</v>
      </c>
      <c r="R18" s="30">
        <v>92.87</v>
      </c>
      <c r="S18" s="30">
        <v>92.65</v>
      </c>
      <c r="T18" s="30">
        <v>93.76</v>
      </c>
      <c r="U18" s="32">
        <f>IF(ISERR(T18/S18*100),"N/A",T18/S18*100)</f>
        <v>101.19805720453319</v>
      </c>
    </row>
    <row r="19" spans="1:22" ht="22.5" customHeight="1" thickTop="1" thickBot="1">
      <c r="B19" s="8" t="s">
        <v>98</v>
      </c>
      <c r="C19" s="9"/>
      <c r="D19" s="9"/>
      <c r="E19" s="9"/>
      <c r="F19" s="9"/>
      <c r="G19" s="9"/>
      <c r="H19" s="10"/>
      <c r="I19" s="10"/>
      <c r="J19" s="10"/>
      <c r="K19" s="10"/>
      <c r="L19" s="10"/>
      <c r="M19" s="10"/>
      <c r="N19" s="10"/>
      <c r="O19" s="10"/>
      <c r="P19" s="10"/>
      <c r="Q19" s="10"/>
      <c r="R19" s="10"/>
      <c r="S19" s="10"/>
      <c r="T19" s="10"/>
      <c r="U19" s="11"/>
      <c r="V19" s="33"/>
    </row>
    <row r="20" spans="1:22" ht="26.25" customHeight="1" thickTop="1">
      <c r="B20" s="34"/>
      <c r="C20" s="35"/>
      <c r="D20" s="35"/>
      <c r="E20" s="35"/>
      <c r="F20" s="35"/>
      <c r="G20" s="35"/>
      <c r="H20" s="36"/>
      <c r="I20" s="36"/>
      <c r="J20" s="36"/>
      <c r="K20" s="36"/>
      <c r="L20" s="36"/>
      <c r="M20" s="36"/>
      <c r="N20" s="36"/>
      <c r="O20" s="36"/>
      <c r="P20" s="37"/>
      <c r="Q20" s="38"/>
      <c r="R20" s="39" t="s">
        <v>99</v>
      </c>
      <c r="S20" s="22" t="s">
        <v>100</v>
      </c>
      <c r="T20" s="39" t="s">
        <v>101</v>
      </c>
      <c r="U20" s="22" t="s">
        <v>102</v>
      </c>
    </row>
    <row r="21" spans="1:22" ht="26.25" customHeight="1" thickBot="1">
      <c r="B21" s="40"/>
      <c r="C21" s="41"/>
      <c r="D21" s="41"/>
      <c r="E21" s="41"/>
      <c r="F21" s="41"/>
      <c r="G21" s="41"/>
      <c r="H21" s="42"/>
      <c r="I21" s="42"/>
      <c r="J21" s="42"/>
      <c r="K21" s="42"/>
      <c r="L21" s="42"/>
      <c r="M21" s="42"/>
      <c r="N21" s="42"/>
      <c r="O21" s="42"/>
      <c r="P21" s="43"/>
      <c r="Q21" s="44"/>
      <c r="R21" s="45" t="s">
        <v>103</v>
      </c>
      <c r="S21" s="44" t="s">
        <v>103</v>
      </c>
      <c r="T21" s="44" t="s">
        <v>103</v>
      </c>
      <c r="U21" s="44" t="s">
        <v>104</v>
      </c>
    </row>
    <row r="22" spans="1:22" ht="13.5" customHeight="1" thickBot="1">
      <c r="B22" s="65" t="s">
        <v>105</v>
      </c>
      <c r="C22" s="66"/>
      <c r="D22" s="66"/>
      <c r="E22" s="46"/>
      <c r="F22" s="46"/>
      <c r="G22" s="46"/>
      <c r="H22" s="47"/>
      <c r="I22" s="47"/>
      <c r="J22" s="47"/>
      <c r="K22" s="47"/>
      <c r="L22" s="47"/>
      <c r="M22" s="47"/>
      <c r="N22" s="47"/>
      <c r="O22" s="47"/>
      <c r="P22" s="48"/>
      <c r="Q22" s="48"/>
      <c r="R22" s="49" t="str">
        <f t="shared" ref="R22:T23" si="0">"N/D"</f>
        <v>N/D</v>
      </c>
      <c r="S22" s="49" t="str">
        <f t="shared" si="0"/>
        <v>N/D</v>
      </c>
      <c r="T22" s="49" t="str">
        <f t="shared" si="0"/>
        <v>N/D</v>
      </c>
      <c r="U22" s="50" t="str">
        <f>+IF(ISERR(T22/S22*100),"N/A",T22/S22*100)</f>
        <v>N/A</v>
      </c>
    </row>
    <row r="23" spans="1:22" ht="13.5" customHeight="1" thickBot="1">
      <c r="B23" s="67" t="s">
        <v>106</v>
      </c>
      <c r="C23" s="68"/>
      <c r="D23" s="68"/>
      <c r="E23" s="51"/>
      <c r="F23" s="51"/>
      <c r="G23" s="51"/>
      <c r="H23" s="52"/>
      <c r="I23" s="52"/>
      <c r="J23" s="52"/>
      <c r="K23" s="52"/>
      <c r="L23" s="52"/>
      <c r="M23" s="52"/>
      <c r="N23" s="52"/>
      <c r="O23" s="52"/>
      <c r="P23" s="53"/>
      <c r="Q23" s="53"/>
      <c r="R23" s="49" t="str">
        <f t="shared" si="0"/>
        <v>N/D</v>
      </c>
      <c r="S23" s="49" t="str">
        <f t="shared" si="0"/>
        <v>N/D</v>
      </c>
      <c r="T23" s="49" t="str">
        <f t="shared" si="0"/>
        <v>N/D</v>
      </c>
      <c r="U23" s="50" t="str">
        <f>+IF(ISERR(T23/S23*100),"N/A",T23/S23*100)</f>
        <v>N/A</v>
      </c>
    </row>
    <row r="24" spans="1:22" ht="14.85" customHeight="1" thickTop="1" thickBot="1">
      <c r="B24" s="8" t="s">
        <v>107</v>
      </c>
      <c r="C24" s="9"/>
      <c r="D24" s="9"/>
      <c r="E24" s="9"/>
      <c r="F24" s="9"/>
      <c r="G24" s="9"/>
      <c r="H24" s="10"/>
      <c r="I24" s="10"/>
      <c r="J24" s="10"/>
      <c r="K24" s="10"/>
      <c r="L24" s="10"/>
      <c r="M24" s="10"/>
      <c r="N24" s="10"/>
      <c r="O24" s="10"/>
      <c r="P24" s="10"/>
      <c r="Q24" s="10"/>
      <c r="R24" s="10"/>
      <c r="S24" s="10"/>
      <c r="T24" s="10"/>
      <c r="U24" s="11"/>
    </row>
    <row r="25" spans="1:22" ht="44.25" customHeight="1" thickTop="1">
      <c r="B25" s="69" t="s">
        <v>108</v>
      </c>
      <c r="C25" s="70"/>
      <c r="D25" s="70"/>
      <c r="E25" s="70"/>
      <c r="F25" s="70"/>
      <c r="G25" s="70"/>
      <c r="H25" s="70"/>
      <c r="I25" s="70"/>
      <c r="J25" s="70"/>
      <c r="K25" s="70"/>
      <c r="L25" s="70"/>
      <c r="M25" s="70"/>
      <c r="N25" s="70"/>
      <c r="O25" s="70"/>
      <c r="P25" s="70"/>
      <c r="Q25" s="70"/>
      <c r="R25" s="70"/>
      <c r="S25" s="70"/>
      <c r="T25" s="70"/>
      <c r="U25" s="71"/>
    </row>
    <row r="26" spans="1:22" ht="34.5" customHeight="1">
      <c r="B26" s="59" t="s">
        <v>254</v>
      </c>
      <c r="C26" s="60"/>
      <c r="D26" s="60"/>
      <c r="E26" s="60"/>
      <c r="F26" s="60"/>
      <c r="G26" s="60"/>
      <c r="H26" s="60"/>
      <c r="I26" s="60"/>
      <c r="J26" s="60"/>
      <c r="K26" s="60"/>
      <c r="L26" s="60"/>
      <c r="M26" s="60"/>
      <c r="N26" s="60"/>
      <c r="O26" s="60"/>
      <c r="P26" s="60"/>
      <c r="Q26" s="60"/>
      <c r="R26" s="60"/>
      <c r="S26" s="60"/>
      <c r="T26" s="60"/>
      <c r="U26" s="61"/>
    </row>
    <row r="27" spans="1:22" ht="34.5" customHeight="1">
      <c r="B27" s="59" t="s">
        <v>255</v>
      </c>
      <c r="C27" s="60"/>
      <c r="D27" s="60"/>
      <c r="E27" s="60"/>
      <c r="F27" s="60"/>
      <c r="G27" s="60"/>
      <c r="H27" s="60"/>
      <c r="I27" s="60"/>
      <c r="J27" s="60"/>
      <c r="K27" s="60"/>
      <c r="L27" s="60"/>
      <c r="M27" s="60"/>
      <c r="N27" s="60"/>
      <c r="O27" s="60"/>
      <c r="P27" s="60"/>
      <c r="Q27" s="60"/>
      <c r="R27" s="60"/>
      <c r="S27" s="60"/>
      <c r="T27" s="60"/>
      <c r="U27" s="61"/>
    </row>
    <row r="28" spans="1:22" ht="34.5" customHeight="1">
      <c r="B28" s="59" t="s">
        <v>256</v>
      </c>
      <c r="C28" s="60"/>
      <c r="D28" s="60"/>
      <c r="E28" s="60"/>
      <c r="F28" s="60"/>
      <c r="G28" s="60"/>
      <c r="H28" s="60"/>
      <c r="I28" s="60"/>
      <c r="J28" s="60"/>
      <c r="K28" s="60"/>
      <c r="L28" s="60"/>
      <c r="M28" s="60"/>
      <c r="N28" s="60"/>
      <c r="O28" s="60"/>
      <c r="P28" s="60"/>
      <c r="Q28" s="60"/>
      <c r="R28" s="60"/>
      <c r="S28" s="60"/>
      <c r="T28" s="60"/>
      <c r="U28" s="61"/>
    </row>
    <row r="29" spans="1:22" ht="34.5" customHeight="1">
      <c r="B29" s="59" t="s">
        <v>257</v>
      </c>
      <c r="C29" s="60"/>
      <c r="D29" s="60"/>
      <c r="E29" s="60"/>
      <c r="F29" s="60"/>
      <c r="G29" s="60"/>
      <c r="H29" s="60"/>
      <c r="I29" s="60"/>
      <c r="J29" s="60"/>
      <c r="K29" s="60"/>
      <c r="L29" s="60"/>
      <c r="M29" s="60"/>
      <c r="N29" s="60"/>
      <c r="O29" s="60"/>
      <c r="P29" s="60"/>
      <c r="Q29" s="60"/>
      <c r="R29" s="60"/>
      <c r="S29" s="60"/>
      <c r="T29" s="60"/>
      <c r="U29" s="61"/>
    </row>
    <row r="30" spans="1:22" ht="34.5" customHeight="1">
      <c r="B30" s="59" t="s">
        <v>258</v>
      </c>
      <c r="C30" s="60"/>
      <c r="D30" s="60"/>
      <c r="E30" s="60"/>
      <c r="F30" s="60"/>
      <c r="G30" s="60"/>
      <c r="H30" s="60"/>
      <c r="I30" s="60"/>
      <c r="J30" s="60"/>
      <c r="K30" s="60"/>
      <c r="L30" s="60"/>
      <c r="M30" s="60"/>
      <c r="N30" s="60"/>
      <c r="O30" s="60"/>
      <c r="P30" s="60"/>
      <c r="Q30" s="60"/>
      <c r="R30" s="60"/>
      <c r="S30" s="60"/>
      <c r="T30" s="60"/>
      <c r="U30" s="61"/>
    </row>
    <row r="31" spans="1:22" ht="34.5" customHeight="1">
      <c r="B31" s="59" t="s">
        <v>259</v>
      </c>
      <c r="C31" s="60"/>
      <c r="D31" s="60"/>
      <c r="E31" s="60"/>
      <c r="F31" s="60"/>
      <c r="G31" s="60"/>
      <c r="H31" s="60"/>
      <c r="I31" s="60"/>
      <c r="J31" s="60"/>
      <c r="K31" s="60"/>
      <c r="L31" s="60"/>
      <c r="M31" s="60"/>
      <c r="N31" s="60"/>
      <c r="O31" s="60"/>
      <c r="P31" s="60"/>
      <c r="Q31" s="60"/>
      <c r="R31" s="60"/>
      <c r="S31" s="60"/>
      <c r="T31" s="60"/>
      <c r="U31" s="61"/>
    </row>
    <row r="32" spans="1:22" ht="72.599999999999994" customHeight="1">
      <c r="B32" s="59" t="s">
        <v>260</v>
      </c>
      <c r="C32" s="60"/>
      <c r="D32" s="60"/>
      <c r="E32" s="60"/>
      <c r="F32" s="60"/>
      <c r="G32" s="60"/>
      <c r="H32" s="60"/>
      <c r="I32" s="60"/>
      <c r="J32" s="60"/>
      <c r="K32" s="60"/>
      <c r="L32" s="60"/>
      <c r="M32" s="60"/>
      <c r="N32" s="60"/>
      <c r="O32" s="60"/>
      <c r="P32" s="60"/>
      <c r="Q32" s="60"/>
      <c r="R32" s="60"/>
      <c r="S32" s="60"/>
      <c r="T32" s="60"/>
      <c r="U32" s="61"/>
    </row>
    <row r="33" spans="2:21" ht="54" customHeight="1" thickBot="1">
      <c r="B33" s="62" t="s">
        <v>261</v>
      </c>
      <c r="C33" s="63"/>
      <c r="D33" s="63"/>
      <c r="E33" s="63"/>
      <c r="F33" s="63"/>
      <c r="G33" s="63"/>
      <c r="H33" s="63"/>
      <c r="I33" s="63"/>
      <c r="J33" s="63"/>
      <c r="K33" s="63"/>
      <c r="L33" s="63"/>
      <c r="M33" s="63"/>
      <c r="N33" s="63"/>
      <c r="O33" s="63"/>
      <c r="P33" s="63"/>
      <c r="Q33" s="63"/>
      <c r="R33" s="63"/>
      <c r="S33" s="63"/>
      <c r="T33" s="63"/>
      <c r="U33" s="64"/>
    </row>
  </sheetData>
  <mergeCells count="56">
    <mergeCell ref="B5:U5"/>
    <mergeCell ref="B1:L1"/>
    <mergeCell ref="D4:H4"/>
    <mergeCell ref="L4:O4"/>
    <mergeCell ref="Q4:R4"/>
    <mergeCell ref="T4:U4"/>
    <mergeCell ref="P6:Q6"/>
    <mergeCell ref="T6:U6"/>
    <mergeCell ref="B8:B10"/>
    <mergeCell ref="C8:H10"/>
    <mergeCell ref="I8:S8"/>
    <mergeCell ref="T8:U8"/>
    <mergeCell ref="I9:K10"/>
    <mergeCell ref="L9:O10"/>
    <mergeCell ref="P9:P10"/>
    <mergeCell ref="Q9:Q10"/>
    <mergeCell ref="R9:S9"/>
    <mergeCell ref="T9:T10"/>
    <mergeCell ref="U9:U10"/>
    <mergeCell ref="C11:H11"/>
    <mergeCell ref="I11:K11"/>
    <mergeCell ref="L11:O11"/>
    <mergeCell ref="C6:G6"/>
    <mergeCell ref="K6:M6"/>
    <mergeCell ref="C12:H12"/>
    <mergeCell ref="I12:K12"/>
    <mergeCell ref="L12:O12"/>
    <mergeCell ref="C13:H13"/>
    <mergeCell ref="I13:K13"/>
    <mergeCell ref="L13:O13"/>
    <mergeCell ref="C14:H14"/>
    <mergeCell ref="I14:K14"/>
    <mergeCell ref="L14:O14"/>
    <mergeCell ref="C15:H15"/>
    <mergeCell ref="I15:K15"/>
    <mergeCell ref="L15:O15"/>
    <mergeCell ref="B25:U25"/>
    <mergeCell ref="C16:H16"/>
    <mergeCell ref="I16:K16"/>
    <mergeCell ref="L16:O16"/>
    <mergeCell ref="C17:H17"/>
    <mergeCell ref="I17:K17"/>
    <mergeCell ref="L17:O17"/>
    <mergeCell ref="C18:H18"/>
    <mergeCell ref="I18:K18"/>
    <mergeCell ref="L18:O18"/>
    <mergeCell ref="B22:D22"/>
    <mergeCell ref="B23:D23"/>
    <mergeCell ref="B32:U32"/>
    <mergeCell ref="B33:U33"/>
    <mergeCell ref="B26:U26"/>
    <mergeCell ref="B27:U27"/>
    <mergeCell ref="B28:U28"/>
    <mergeCell ref="B29:U29"/>
    <mergeCell ref="B30:U30"/>
    <mergeCell ref="B31:U31"/>
  </mergeCells>
  <printOptions horizontalCentered="1"/>
  <pageMargins left="0.78740157480314965" right="0.78740157480314965" top="0.98425196850393704" bottom="0.98425196850393704" header="0" footer="0.39370078740157483"/>
  <pageSetup scale="66" fitToHeight="10" orientation="landscape" r:id="rId1"/>
  <headerFooter>
    <oddFooter>&amp;R&amp;P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1"/>
    <pageSetUpPr fitToPage="1"/>
  </sheetPr>
  <dimension ref="A1:AH33"/>
  <sheetViews>
    <sheetView view="pageBreakPreview" zoomScale="80" zoomScaleNormal="80" zoomScaleSheetLayoutView="80" workbookViewId="0">
      <selection activeCell="B2" sqref="B2"/>
    </sheetView>
  </sheetViews>
  <sheetFormatPr baseColWidth="10" defaultColWidth="10" defaultRowHeight="13.5"/>
  <cols>
    <col min="1" max="1" width="3.5" style="1" customWidth="1"/>
    <col min="2" max="2" width="13.75" style="1" customWidth="1"/>
    <col min="3" max="3" width="5.875" style="1" customWidth="1"/>
    <col min="4" max="4" width="8.625" style="1" customWidth="1"/>
    <col min="5" max="5" width="9.75" style="1" customWidth="1"/>
    <col min="6" max="6" width="4.5" style="1" customWidth="1"/>
    <col min="7" max="7" width="0.25" style="1" customWidth="1"/>
    <col min="8" max="8" width="2.25" style="1" customWidth="1"/>
    <col min="9" max="9" width="6.625" style="1" customWidth="1"/>
    <col min="10" max="10" width="7.875" style="1" customWidth="1"/>
    <col min="11" max="11" width="9.5" style="1" customWidth="1"/>
    <col min="12" max="12" width="7.75" style="1" customWidth="1"/>
    <col min="13" max="13" width="6.125" style="1" customWidth="1"/>
    <col min="14" max="14" width="8.25" style="1" customWidth="1"/>
    <col min="15" max="15" width="11.125" style="1" customWidth="1"/>
    <col min="16" max="16" width="11.625" style="1" customWidth="1"/>
    <col min="17" max="17" width="12.125" style="1" customWidth="1"/>
    <col min="18" max="18" width="9" style="1" customWidth="1"/>
    <col min="19" max="19" width="13" style="1" customWidth="1"/>
    <col min="20" max="20" width="10.75" style="1" customWidth="1"/>
    <col min="21" max="21" width="10.375" style="1" customWidth="1"/>
    <col min="22" max="22" width="11.5" style="1" customWidth="1"/>
    <col min="23" max="23" width="10.75" style="1" customWidth="1"/>
    <col min="24" max="24" width="8.5" style="1" customWidth="1"/>
    <col min="25" max="25" width="8.75" style="1" customWidth="1"/>
    <col min="26" max="26" width="9.625" style="1" customWidth="1"/>
    <col min="27" max="29" width="10" style="1"/>
    <col min="30" max="30" width="15.375" style="1" customWidth="1"/>
    <col min="31" max="16384" width="10" style="1"/>
  </cols>
  <sheetData>
    <row r="1" spans="1:34" s="2" customFormat="1" ht="48" customHeight="1">
      <c r="A1" s="3"/>
      <c r="B1" s="101" t="s">
        <v>512</v>
      </c>
      <c r="C1" s="101"/>
      <c r="D1" s="101"/>
      <c r="E1" s="101"/>
      <c r="F1" s="101"/>
      <c r="G1" s="101"/>
      <c r="H1" s="101"/>
      <c r="I1" s="101"/>
      <c r="J1" s="101"/>
      <c r="K1" s="101"/>
      <c r="L1" s="101"/>
      <c r="M1" s="3" t="s">
        <v>4</v>
      </c>
      <c r="N1" s="3"/>
      <c r="O1" s="3"/>
      <c r="P1" s="4"/>
      <c r="Q1" s="4"/>
      <c r="R1" s="4"/>
      <c r="Y1" s="5"/>
      <c r="Z1" s="5"/>
      <c r="AA1" s="6"/>
      <c r="AH1" s="7"/>
    </row>
    <row r="2" spans="1:34" ht="13.5" customHeight="1" thickBot="1"/>
    <row r="3" spans="1:34" ht="22.5" customHeight="1" thickTop="1" thickBot="1">
      <c r="B3" s="8" t="s">
        <v>5</v>
      </c>
      <c r="C3" s="9"/>
      <c r="D3" s="9"/>
      <c r="E3" s="9"/>
      <c r="F3" s="9"/>
      <c r="G3" s="9"/>
      <c r="H3" s="10"/>
      <c r="I3" s="10"/>
      <c r="J3" s="10"/>
      <c r="K3" s="10"/>
      <c r="L3" s="10"/>
      <c r="M3" s="10"/>
      <c r="N3" s="10"/>
      <c r="O3" s="10"/>
      <c r="P3" s="10"/>
      <c r="Q3" s="10"/>
      <c r="R3" s="10"/>
      <c r="S3" s="10"/>
      <c r="T3" s="10"/>
      <c r="U3" s="11"/>
    </row>
    <row r="4" spans="1:34" ht="51.75" customHeight="1" thickTop="1">
      <c r="B4" s="12" t="s">
        <v>6</v>
      </c>
      <c r="C4" s="13" t="s">
        <v>262</v>
      </c>
      <c r="D4" s="102" t="s">
        <v>263</v>
      </c>
      <c r="E4" s="102"/>
      <c r="F4" s="102"/>
      <c r="G4" s="102"/>
      <c r="H4" s="102"/>
      <c r="I4" s="14"/>
      <c r="J4" s="15" t="s">
        <v>9</v>
      </c>
      <c r="K4" s="16" t="s">
        <v>10</v>
      </c>
      <c r="L4" s="103" t="s">
        <v>1</v>
      </c>
      <c r="M4" s="103"/>
      <c r="N4" s="103"/>
      <c r="O4" s="103"/>
      <c r="P4" s="15" t="s">
        <v>11</v>
      </c>
      <c r="Q4" s="103" t="s">
        <v>12</v>
      </c>
      <c r="R4" s="103"/>
      <c r="S4" s="15" t="s">
        <v>13</v>
      </c>
      <c r="T4" s="103" t="s">
        <v>189</v>
      </c>
      <c r="U4" s="104"/>
    </row>
    <row r="5" spans="1:34" ht="15.75" customHeight="1">
      <c r="B5" s="98" t="s">
        <v>15</v>
      </c>
      <c r="C5" s="99"/>
      <c r="D5" s="99"/>
      <c r="E5" s="99"/>
      <c r="F5" s="99"/>
      <c r="G5" s="99"/>
      <c r="H5" s="99"/>
      <c r="I5" s="99"/>
      <c r="J5" s="99"/>
      <c r="K5" s="99"/>
      <c r="L5" s="99"/>
      <c r="M5" s="99"/>
      <c r="N5" s="99"/>
      <c r="O5" s="99"/>
      <c r="P5" s="99"/>
      <c r="Q5" s="99"/>
      <c r="R5" s="99"/>
      <c r="S5" s="99"/>
      <c r="T5" s="99"/>
      <c r="U5" s="100"/>
    </row>
    <row r="6" spans="1:34" ht="37.5" customHeight="1" thickBot="1">
      <c r="B6" s="17" t="s">
        <v>16</v>
      </c>
      <c r="C6" s="74" t="s">
        <v>17</v>
      </c>
      <c r="D6" s="74"/>
      <c r="E6" s="74"/>
      <c r="F6" s="74"/>
      <c r="G6" s="74"/>
      <c r="H6" s="18"/>
      <c r="I6" s="18"/>
      <c r="J6" s="18" t="s">
        <v>18</v>
      </c>
      <c r="K6" s="74" t="s">
        <v>264</v>
      </c>
      <c r="L6" s="74"/>
      <c r="M6" s="74"/>
      <c r="N6" s="19"/>
      <c r="O6" s="20" t="s">
        <v>20</v>
      </c>
      <c r="P6" s="74" t="s">
        <v>265</v>
      </c>
      <c r="Q6" s="74"/>
      <c r="R6" s="21"/>
      <c r="S6" s="20" t="s">
        <v>22</v>
      </c>
      <c r="T6" s="74" t="s">
        <v>266</v>
      </c>
      <c r="U6" s="75"/>
    </row>
    <row r="7" spans="1:34" ht="22.5" customHeight="1" thickTop="1" thickBot="1">
      <c r="B7" s="8" t="s">
        <v>24</v>
      </c>
      <c r="C7" s="9"/>
      <c r="D7" s="9"/>
      <c r="E7" s="9"/>
      <c r="F7" s="9"/>
      <c r="G7" s="9"/>
      <c r="H7" s="10"/>
      <c r="I7" s="10"/>
      <c r="J7" s="10"/>
      <c r="K7" s="10"/>
      <c r="L7" s="10"/>
      <c r="M7" s="10"/>
      <c r="N7" s="10"/>
      <c r="O7" s="10"/>
      <c r="P7" s="10"/>
      <c r="Q7" s="10"/>
      <c r="R7" s="10"/>
      <c r="S7" s="10"/>
      <c r="T7" s="10"/>
      <c r="U7" s="11"/>
    </row>
    <row r="8" spans="1:34" ht="16.5" customHeight="1" thickTop="1">
      <c r="B8" s="76" t="s">
        <v>25</v>
      </c>
      <c r="C8" s="79" t="s">
        <v>26</v>
      </c>
      <c r="D8" s="79"/>
      <c r="E8" s="79"/>
      <c r="F8" s="79"/>
      <c r="G8" s="79"/>
      <c r="H8" s="80"/>
      <c r="I8" s="85" t="s">
        <v>27</v>
      </c>
      <c r="J8" s="86"/>
      <c r="K8" s="86"/>
      <c r="L8" s="86"/>
      <c r="M8" s="86"/>
      <c r="N8" s="86"/>
      <c r="O8" s="86"/>
      <c r="P8" s="86"/>
      <c r="Q8" s="86"/>
      <c r="R8" s="86"/>
      <c r="S8" s="87"/>
      <c r="T8" s="88" t="s">
        <v>28</v>
      </c>
      <c r="U8" s="89"/>
    </row>
    <row r="9" spans="1:34" ht="19.5" customHeight="1">
      <c r="B9" s="77"/>
      <c r="C9" s="81"/>
      <c r="D9" s="81"/>
      <c r="E9" s="81"/>
      <c r="F9" s="81"/>
      <c r="G9" s="81"/>
      <c r="H9" s="82"/>
      <c r="I9" s="90" t="s">
        <v>29</v>
      </c>
      <c r="J9" s="91"/>
      <c r="K9" s="91"/>
      <c r="L9" s="91" t="s">
        <v>30</v>
      </c>
      <c r="M9" s="91"/>
      <c r="N9" s="91"/>
      <c r="O9" s="91"/>
      <c r="P9" s="91" t="s">
        <v>31</v>
      </c>
      <c r="Q9" s="91" t="s">
        <v>32</v>
      </c>
      <c r="R9" s="94" t="s">
        <v>33</v>
      </c>
      <c r="S9" s="95"/>
      <c r="T9" s="91" t="s">
        <v>34</v>
      </c>
      <c r="U9" s="96" t="s">
        <v>35</v>
      </c>
    </row>
    <row r="10" spans="1:34" ht="26.25" customHeight="1" thickBot="1">
      <c r="B10" s="78"/>
      <c r="C10" s="83"/>
      <c r="D10" s="83"/>
      <c r="E10" s="83"/>
      <c r="F10" s="83"/>
      <c r="G10" s="83"/>
      <c r="H10" s="84"/>
      <c r="I10" s="92"/>
      <c r="J10" s="93"/>
      <c r="K10" s="93"/>
      <c r="L10" s="93"/>
      <c r="M10" s="93"/>
      <c r="N10" s="93"/>
      <c r="O10" s="93"/>
      <c r="P10" s="93"/>
      <c r="Q10" s="93"/>
      <c r="R10" s="23" t="s">
        <v>36</v>
      </c>
      <c r="S10" s="24" t="s">
        <v>37</v>
      </c>
      <c r="T10" s="93"/>
      <c r="U10" s="97"/>
    </row>
    <row r="11" spans="1:34" ht="75" customHeight="1" thickTop="1" thickBot="1">
      <c r="A11" s="25"/>
      <c r="B11" s="26" t="s">
        <v>38</v>
      </c>
      <c r="C11" s="73" t="s">
        <v>267</v>
      </c>
      <c r="D11" s="73"/>
      <c r="E11" s="73"/>
      <c r="F11" s="73"/>
      <c r="G11" s="73"/>
      <c r="H11" s="73"/>
      <c r="I11" s="73" t="s">
        <v>268</v>
      </c>
      <c r="J11" s="73"/>
      <c r="K11" s="73"/>
      <c r="L11" s="73" t="s">
        <v>269</v>
      </c>
      <c r="M11" s="73"/>
      <c r="N11" s="73"/>
      <c r="O11" s="73"/>
      <c r="P11" s="27" t="s">
        <v>57</v>
      </c>
      <c r="Q11" s="27" t="s">
        <v>43</v>
      </c>
      <c r="R11" s="27">
        <v>65.209999999999994</v>
      </c>
      <c r="S11" s="27" t="s">
        <v>44</v>
      </c>
      <c r="T11" s="27" t="s">
        <v>44</v>
      </c>
      <c r="U11" s="28" t="str">
        <f t="shared" ref="U11:U18" si="0">IF(ISERR(T11/S11*100),"N/A",T11/S11*100)</f>
        <v>N/A</v>
      </c>
    </row>
    <row r="12" spans="1:34" ht="75" customHeight="1" thickTop="1">
      <c r="A12" s="25"/>
      <c r="B12" s="26" t="s">
        <v>62</v>
      </c>
      <c r="C12" s="73" t="s">
        <v>270</v>
      </c>
      <c r="D12" s="73"/>
      <c r="E12" s="73"/>
      <c r="F12" s="73"/>
      <c r="G12" s="73"/>
      <c r="H12" s="73"/>
      <c r="I12" s="73" t="s">
        <v>271</v>
      </c>
      <c r="J12" s="73"/>
      <c r="K12" s="73"/>
      <c r="L12" s="73" t="s">
        <v>272</v>
      </c>
      <c r="M12" s="73"/>
      <c r="N12" s="73"/>
      <c r="O12" s="73"/>
      <c r="P12" s="27" t="s">
        <v>273</v>
      </c>
      <c r="Q12" s="27" t="s">
        <v>43</v>
      </c>
      <c r="R12" s="27">
        <v>7.35</v>
      </c>
      <c r="S12" s="27" t="s">
        <v>44</v>
      </c>
      <c r="T12" s="27" t="s">
        <v>44</v>
      </c>
      <c r="U12" s="28" t="str">
        <f t="shared" si="0"/>
        <v>N/A</v>
      </c>
    </row>
    <row r="13" spans="1:34" ht="75" customHeight="1" thickBot="1">
      <c r="A13" s="25"/>
      <c r="B13" s="29" t="s">
        <v>45</v>
      </c>
      <c r="C13" s="72" t="s">
        <v>45</v>
      </c>
      <c r="D13" s="72"/>
      <c r="E13" s="72"/>
      <c r="F13" s="72"/>
      <c r="G13" s="72"/>
      <c r="H13" s="72"/>
      <c r="I13" s="72" t="s">
        <v>274</v>
      </c>
      <c r="J13" s="72"/>
      <c r="K13" s="72"/>
      <c r="L13" s="72" t="s">
        <v>275</v>
      </c>
      <c r="M13" s="72"/>
      <c r="N13" s="72"/>
      <c r="O13" s="72"/>
      <c r="P13" s="30" t="s">
        <v>57</v>
      </c>
      <c r="Q13" s="30" t="s">
        <v>43</v>
      </c>
      <c r="R13" s="30">
        <v>0.06</v>
      </c>
      <c r="S13" s="30" t="s">
        <v>44</v>
      </c>
      <c r="T13" s="30" t="s">
        <v>44</v>
      </c>
      <c r="U13" s="32" t="str">
        <f t="shared" si="0"/>
        <v>N/A</v>
      </c>
    </row>
    <row r="14" spans="1:34" ht="75" customHeight="1" thickTop="1">
      <c r="A14" s="25"/>
      <c r="B14" s="26" t="s">
        <v>71</v>
      </c>
      <c r="C14" s="73" t="s">
        <v>276</v>
      </c>
      <c r="D14" s="73"/>
      <c r="E14" s="73"/>
      <c r="F14" s="73"/>
      <c r="G14" s="73"/>
      <c r="H14" s="73"/>
      <c r="I14" s="73" t="s">
        <v>277</v>
      </c>
      <c r="J14" s="73"/>
      <c r="K14" s="73"/>
      <c r="L14" s="73" t="s">
        <v>278</v>
      </c>
      <c r="M14" s="73"/>
      <c r="N14" s="73"/>
      <c r="O14" s="73"/>
      <c r="P14" s="27" t="s">
        <v>57</v>
      </c>
      <c r="Q14" s="27" t="s">
        <v>279</v>
      </c>
      <c r="R14" s="27">
        <v>68.23</v>
      </c>
      <c r="S14" s="27">
        <v>75.88</v>
      </c>
      <c r="T14" s="27">
        <v>59.98</v>
      </c>
      <c r="U14" s="28">
        <f t="shared" si="0"/>
        <v>79.045861887190298</v>
      </c>
    </row>
    <row r="15" spans="1:34" ht="75" customHeight="1" thickBot="1">
      <c r="A15" s="25"/>
      <c r="B15" s="29" t="s">
        <v>45</v>
      </c>
      <c r="C15" s="72" t="s">
        <v>280</v>
      </c>
      <c r="D15" s="72"/>
      <c r="E15" s="72"/>
      <c r="F15" s="72"/>
      <c r="G15" s="72"/>
      <c r="H15" s="72"/>
      <c r="I15" s="72" t="s">
        <v>281</v>
      </c>
      <c r="J15" s="72"/>
      <c r="K15" s="72"/>
      <c r="L15" s="72" t="s">
        <v>282</v>
      </c>
      <c r="M15" s="72"/>
      <c r="N15" s="72"/>
      <c r="O15" s="72"/>
      <c r="P15" s="30" t="s">
        <v>57</v>
      </c>
      <c r="Q15" s="30" t="s">
        <v>279</v>
      </c>
      <c r="R15" s="30">
        <v>25.89</v>
      </c>
      <c r="S15" s="30">
        <v>25.72</v>
      </c>
      <c r="T15" s="30">
        <v>25.95</v>
      </c>
      <c r="U15" s="32">
        <f t="shared" si="0"/>
        <v>100.89424572317263</v>
      </c>
    </row>
    <row r="16" spans="1:34" ht="75" customHeight="1" thickTop="1">
      <c r="A16" s="25"/>
      <c r="B16" s="26" t="s">
        <v>87</v>
      </c>
      <c r="C16" s="73" t="s">
        <v>283</v>
      </c>
      <c r="D16" s="73"/>
      <c r="E16" s="73"/>
      <c r="F16" s="73"/>
      <c r="G16" s="73"/>
      <c r="H16" s="73"/>
      <c r="I16" s="73" t="s">
        <v>284</v>
      </c>
      <c r="J16" s="73"/>
      <c r="K16" s="73"/>
      <c r="L16" s="73" t="s">
        <v>285</v>
      </c>
      <c r="M16" s="73"/>
      <c r="N16" s="73"/>
      <c r="O16" s="73"/>
      <c r="P16" s="27" t="s">
        <v>57</v>
      </c>
      <c r="Q16" s="27" t="s">
        <v>91</v>
      </c>
      <c r="R16" s="27">
        <v>93</v>
      </c>
      <c r="S16" s="27">
        <v>90</v>
      </c>
      <c r="T16" s="27">
        <v>81.89</v>
      </c>
      <c r="U16" s="28">
        <f t="shared" si="0"/>
        <v>90.98888888888888</v>
      </c>
    </row>
    <row r="17" spans="1:22" ht="75" customHeight="1">
      <c r="A17" s="25"/>
      <c r="B17" s="29" t="s">
        <v>45</v>
      </c>
      <c r="C17" s="72" t="s">
        <v>286</v>
      </c>
      <c r="D17" s="72"/>
      <c r="E17" s="72"/>
      <c r="F17" s="72"/>
      <c r="G17" s="72"/>
      <c r="H17" s="72"/>
      <c r="I17" s="72" t="s">
        <v>287</v>
      </c>
      <c r="J17" s="72"/>
      <c r="K17" s="72"/>
      <c r="L17" s="72" t="s">
        <v>288</v>
      </c>
      <c r="M17" s="72"/>
      <c r="N17" s="72"/>
      <c r="O17" s="72"/>
      <c r="P17" s="30" t="s">
        <v>57</v>
      </c>
      <c r="Q17" s="30" t="s">
        <v>289</v>
      </c>
      <c r="R17" s="30">
        <v>95</v>
      </c>
      <c r="S17" s="30" t="s">
        <v>44</v>
      </c>
      <c r="T17" s="30" t="s">
        <v>44</v>
      </c>
      <c r="U17" s="32" t="str">
        <f t="shared" si="0"/>
        <v>N/A</v>
      </c>
    </row>
    <row r="18" spans="1:22" ht="75" customHeight="1" thickBot="1">
      <c r="A18" s="25"/>
      <c r="B18" s="29" t="s">
        <v>45</v>
      </c>
      <c r="C18" s="72" t="s">
        <v>290</v>
      </c>
      <c r="D18" s="72"/>
      <c r="E18" s="72"/>
      <c r="F18" s="72"/>
      <c r="G18" s="72"/>
      <c r="H18" s="72"/>
      <c r="I18" s="72" t="s">
        <v>291</v>
      </c>
      <c r="J18" s="72"/>
      <c r="K18" s="72"/>
      <c r="L18" s="72" t="s">
        <v>292</v>
      </c>
      <c r="M18" s="72"/>
      <c r="N18" s="72"/>
      <c r="O18" s="72"/>
      <c r="P18" s="30" t="s">
        <v>57</v>
      </c>
      <c r="Q18" s="30" t="s">
        <v>279</v>
      </c>
      <c r="R18" s="30">
        <v>78.73</v>
      </c>
      <c r="S18" s="30">
        <v>79.540000000000006</v>
      </c>
      <c r="T18" s="30">
        <v>83</v>
      </c>
      <c r="U18" s="32">
        <f t="shared" si="0"/>
        <v>104.35001257229067</v>
      </c>
    </row>
    <row r="19" spans="1:22" ht="22.5" customHeight="1" thickTop="1" thickBot="1">
      <c r="B19" s="8" t="s">
        <v>98</v>
      </c>
      <c r="C19" s="9"/>
      <c r="D19" s="9"/>
      <c r="E19" s="9"/>
      <c r="F19" s="9"/>
      <c r="G19" s="9"/>
      <c r="H19" s="10"/>
      <c r="I19" s="10"/>
      <c r="J19" s="10"/>
      <c r="K19" s="10"/>
      <c r="L19" s="10"/>
      <c r="M19" s="10"/>
      <c r="N19" s="10"/>
      <c r="O19" s="10"/>
      <c r="P19" s="10"/>
      <c r="Q19" s="10"/>
      <c r="R19" s="10"/>
      <c r="S19" s="10"/>
      <c r="T19" s="10"/>
      <c r="U19" s="11"/>
      <c r="V19" s="33"/>
    </row>
    <row r="20" spans="1:22" ht="26.25" customHeight="1" thickTop="1">
      <c r="B20" s="34"/>
      <c r="C20" s="35"/>
      <c r="D20" s="35"/>
      <c r="E20" s="35"/>
      <c r="F20" s="35"/>
      <c r="G20" s="35"/>
      <c r="H20" s="36"/>
      <c r="I20" s="36"/>
      <c r="J20" s="36"/>
      <c r="K20" s="36"/>
      <c r="L20" s="36"/>
      <c r="M20" s="36"/>
      <c r="N20" s="36"/>
      <c r="O20" s="36"/>
      <c r="P20" s="37"/>
      <c r="Q20" s="38"/>
      <c r="R20" s="39" t="s">
        <v>99</v>
      </c>
      <c r="S20" s="22" t="s">
        <v>100</v>
      </c>
      <c r="T20" s="39" t="s">
        <v>101</v>
      </c>
      <c r="U20" s="22" t="s">
        <v>102</v>
      </c>
    </row>
    <row r="21" spans="1:22" ht="26.25" customHeight="1" thickBot="1">
      <c r="B21" s="40"/>
      <c r="C21" s="41"/>
      <c r="D21" s="41"/>
      <c r="E21" s="41"/>
      <c r="F21" s="41"/>
      <c r="G21" s="41"/>
      <c r="H21" s="42"/>
      <c r="I21" s="42"/>
      <c r="J21" s="42"/>
      <c r="K21" s="42"/>
      <c r="L21" s="42"/>
      <c r="M21" s="42"/>
      <c r="N21" s="42"/>
      <c r="O21" s="42"/>
      <c r="P21" s="43"/>
      <c r="Q21" s="44"/>
      <c r="R21" s="45" t="s">
        <v>103</v>
      </c>
      <c r="S21" s="44" t="s">
        <v>103</v>
      </c>
      <c r="T21" s="44" t="s">
        <v>103</v>
      </c>
      <c r="U21" s="44" t="s">
        <v>104</v>
      </c>
    </row>
    <row r="22" spans="1:22" ht="13.5" customHeight="1" thickBot="1">
      <c r="B22" s="65" t="s">
        <v>105</v>
      </c>
      <c r="C22" s="66"/>
      <c r="D22" s="66"/>
      <c r="E22" s="46"/>
      <c r="F22" s="46"/>
      <c r="G22" s="46"/>
      <c r="H22" s="47"/>
      <c r="I22" s="47"/>
      <c r="J22" s="47"/>
      <c r="K22" s="47"/>
      <c r="L22" s="47"/>
      <c r="M22" s="47"/>
      <c r="N22" s="47"/>
      <c r="O22" s="47"/>
      <c r="P22" s="48"/>
      <c r="Q22" s="48"/>
      <c r="R22" s="49" t="str">
        <f t="shared" ref="R22:T23" si="1">"N/D"</f>
        <v>N/D</v>
      </c>
      <c r="S22" s="49" t="str">
        <f t="shared" si="1"/>
        <v>N/D</v>
      </c>
      <c r="T22" s="49" t="str">
        <f t="shared" si="1"/>
        <v>N/D</v>
      </c>
      <c r="U22" s="50" t="str">
        <f>+IF(ISERR(T22/S22*100),"N/A",T22/S22*100)</f>
        <v>N/A</v>
      </c>
    </row>
    <row r="23" spans="1:22" ht="13.5" customHeight="1" thickBot="1">
      <c r="B23" s="67" t="s">
        <v>106</v>
      </c>
      <c r="C23" s="68"/>
      <c r="D23" s="68"/>
      <c r="E23" s="51"/>
      <c r="F23" s="51"/>
      <c r="G23" s="51"/>
      <c r="H23" s="52"/>
      <c r="I23" s="52"/>
      <c r="J23" s="52"/>
      <c r="K23" s="52"/>
      <c r="L23" s="52"/>
      <c r="M23" s="52"/>
      <c r="N23" s="52"/>
      <c r="O23" s="52"/>
      <c r="P23" s="53"/>
      <c r="Q23" s="53"/>
      <c r="R23" s="49" t="str">
        <f t="shared" si="1"/>
        <v>N/D</v>
      </c>
      <c r="S23" s="49" t="str">
        <f t="shared" si="1"/>
        <v>N/D</v>
      </c>
      <c r="T23" s="49" t="str">
        <f t="shared" si="1"/>
        <v>N/D</v>
      </c>
      <c r="U23" s="50" t="str">
        <f>+IF(ISERR(T23/S23*100),"N/A",T23/S23*100)</f>
        <v>N/A</v>
      </c>
    </row>
    <row r="24" spans="1:22" ht="14.85" customHeight="1" thickTop="1" thickBot="1">
      <c r="B24" s="8" t="s">
        <v>107</v>
      </c>
      <c r="C24" s="9"/>
      <c r="D24" s="9"/>
      <c r="E24" s="9"/>
      <c r="F24" s="9"/>
      <c r="G24" s="9"/>
      <c r="H24" s="10"/>
      <c r="I24" s="10"/>
      <c r="J24" s="10"/>
      <c r="K24" s="10"/>
      <c r="L24" s="10"/>
      <c r="M24" s="10"/>
      <c r="N24" s="10"/>
      <c r="O24" s="10"/>
      <c r="P24" s="10"/>
      <c r="Q24" s="10"/>
      <c r="R24" s="10"/>
      <c r="S24" s="10"/>
      <c r="T24" s="10"/>
      <c r="U24" s="11"/>
    </row>
    <row r="25" spans="1:22" ht="44.25" customHeight="1" thickTop="1">
      <c r="B25" s="69" t="s">
        <v>108</v>
      </c>
      <c r="C25" s="70"/>
      <c r="D25" s="70"/>
      <c r="E25" s="70"/>
      <c r="F25" s="70"/>
      <c r="G25" s="70"/>
      <c r="H25" s="70"/>
      <c r="I25" s="70"/>
      <c r="J25" s="70"/>
      <c r="K25" s="70"/>
      <c r="L25" s="70"/>
      <c r="M25" s="70"/>
      <c r="N25" s="70"/>
      <c r="O25" s="70"/>
      <c r="P25" s="70"/>
      <c r="Q25" s="70"/>
      <c r="R25" s="70"/>
      <c r="S25" s="70"/>
      <c r="T25" s="70"/>
      <c r="U25" s="71"/>
    </row>
    <row r="26" spans="1:22" ht="34.5" customHeight="1">
      <c r="B26" s="59" t="s">
        <v>293</v>
      </c>
      <c r="C26" s="60"/>
      <c r="D26" s="60"/>
      <c r="E26" s="60"/>
      <c r="F26" s="60"/>
      <c r="G26" s="60"/>
      <c r="H26" s="60"/>
      <c r="I26" s="60"/>
      <c r="J26" s="60"/>
      <c r="K26" s="60"/>
      <c r="L26" s="60"/>
      <c r="M26" s="60"/>
      <c r="N26" s="60"/>
      <c r="O26" s="60"/>
      <c r="P26" s="60"/>
      <c r="Q26" s="60"/>
      <c r="R26" s="60"/>
      <c r="S26" s="60"/>
      <c r="T26" s="60"/>
      <c r="U26" s="61"/>
    </row>
    <row r="27" spans="1:22" ht="34.5" customHeight="1">
      <c r="B27" s="59" t="s">
        <v>294</v>
      </c>
      <c r="C27" s="60"/>
      <c r="D27" s="60"/>
      <c r="E27" s="60"/>
      <c r="F27" s="60"/>
      <c r="G27" s="60"/>
      <c r="H27" s="60"/>
      <c r="I27" s="60"/>
      <c r="J27" s="60"/>
      <c r="K27" s="60"/>
      <c r="L27" s="60"/>
      <c r="M27" s="60"/>
      <c r="N27" s="60"/>
      <c r="O27" s="60"/>
      <c r="P27" s="60"/>
      <c r="Q27" s="60"/>
      <c r="R27" s="60"/>
      <c r="S27" s="60"/>
      <c r="T27" s="60"/>
      <c r="U27" s="61"/>
    </row>
    <row r="28" spans="1:22" ht="34.5" customHeight="1">
      <c r="B28" s="59" t="s">
        <v>295</v>
      </c>
      <c r="C28" s="60"/>
      <c r="D28" s="60"/>
      <c r="E28" s="60"/>
      <c r="F28" s="60"/>
      <c r="G28" s="60"/>
      <c r="H28" s="60"/>
      <c r="I28" s="60"/>
      <c r="J28" s="60"/>
      <c r="K28" s="60"/>
      <c r="L28" s="60"/>
      <c r="M28" s="60"/>
      <c r="N28" s="60"/>
      <c r="O28" s="60"/>
      <c r="P28" s="60"/>
      <c r="Q28" s="60"/>
      <c r="R28" s="60"/>
      <c r="S28" s="60"/>
      <c r="T28" s="60"/>
      <c r="U28" s="61"/>
    </row>
    <row r="29" spans="1:22" ht="62.85" customHeight="1">
      <c r="B29" s="59" t="s">
        <v>296</v>
      </c>
      <c r="C29" s="60"/>
      <c r="D29" s="60"/>
      <c r="E29" s="60"/>
      <c r="F29" s="60"/>
      <c r="G29" s="60"/>
      <c r="H29" s="60"/>
      <c r="I29" s="60"/>
      <c r="J29" s="60"/>
      <c r="K29" s="60"/>
      <c r="L29" s="60"/>
      <c r="M29" s="60"/>
      <c r="N29" s="60"/>
      <c r="O29" s="60"/>
      <c r="P29" s="60"/>
      <c r="Q29" s="60"/>
      <c r="R29" s="60"/>
      <c r="S29" s="60"/>
      <c r="T29" s="60"/>
      <c r="U29" s="61"/>
    </row>
    <row r="30" spans="1:22" ht="93.2" customHeight="1">
      <c r="B30" s="59" t="s">
        <v>297</v>
      </c>
      <c r="C30" s="60"/>
      <c r="D30" s="60"/>
      <c r="E30" s="60"/>
      <c r="F30" s="60"/>
      <c r="G30" s="60"/>
      <c r="H30" s="60"/>
      <c r="I30" s="60"/>
      <c r="J30" s="60"/>
      <c r="K30" s="60"/>
      <c r="L30" s="60"/>
      <c r="M30" s="60"/>
      <c r="N30" s="60"/>
      <c r="O30" s="60"/>
      <c r="P30" s="60"/>
      <c r="Q30" s="60"/>
      <c r="R30" s="60"/>
      <c r="S30" s="60"/>
      <c r="T30" s="60"/>
      <c r="U30" s="61"/>
    </row>
    <row r="31" spans="1:22" ht="54.75" customHeight="1">
      <c r="B31" s="59" t="s">
        <v>298</v>
      </c>
      <c r="C31" s="60"/>
      <c r="D31" s="60"/>
      <c r="E31" s="60"/>
      <c r="F31" s="60"/>
      <c r="G31" s="60"/>
      <c r="H31" s="60"/>
      <c r="I31" s="60"/>
      <c r="J31" s="60"/>
      <c r="K31" s="60"/>
      <c r="L31" s="60"/>
      <c r="M31" s="60"/>
      <c r="N31" s="60"/>
      <c r="O31" s="60"/>
      <c r="P31" s="60"/>
      <c r="Q31" s="60"/>
      <c r="R31" s="60"/>
      <c r="S31" s="60"/>
      <c r="T31" s="60"/>
      <c r="U31" s="61"/>
    </row>
    <row r="32" spans="1:22" ht="34.5" customHeight="1">
      <c r="B32" s="59" t="s">
        <v>299</v>
      </c>
      <c r="C32" s="60"/>
      <c r="D32" s="60"/>
      <c r="E32" s="60"/>
      <c r="F32" s="60"/>
      <c r="G32" s="60"/>
      <c r="H32" s="60"/>
      <c r="I32" s="60"/>
      <c r="J32" s="60"/>
      <c r="K32" s="60"/>
      <c r="L32" s="60"/>
      <c r="M32" s="60"/>
      <c r="N32" s="60"/>
      <c r="O32" s="60"/>
      <c r="P32" s="60"/>
      <c r="Q32" s="60"/>
      <c r="R32" s="60"/>
      <c r="S32" s="60"/>
      <c r="T32" s="60"/>
      <c r="U32" s="61"/>
    </row>
    <row r="33" spans="2:21" ht="81" customHeight="1" thickBot="1">
      <c r="B33" s="62" t="s">
        <v>300</v>
      </c>
      <c r="C33" s="63"/>
      <c r="D33" s="63"/>
      <c r="E33" s="63"/>
      <c r="F33" s="63"/>
      <c r="G33" s="63"/>
      <c r="H33" s="63"/>
      <c r="I33" s="63"/>
      <c r="J33" s="63"/>
      <c r="K33" s="63"/>
      <c r="L33" s="63"/>
      <c r="M33" s="63"/>
      <c r="N33" s="63"/>
      <c r="O33" s="63"/>
      <c r="P33" s="63"/>
      <c r="Q33" s="63"/>
      <c r="R33" s="63"/>
      <c r="S33" s="63"/>
      <c r="T33" s="63"/>
      <c r="U33" s="64"/>
    </row>
  </sheetData>
  <mergeCells count="56">
    <mergeCell ref="B5:U5"/>
    <mergeCell ref="B1:L1"/>
    <mergeCell ref="D4:H4"/>
    <mergeCell ref="L4:O4"/>
    <mergeCell ref="Q4:R4"/>
    <mergeCell ref="T4:U4"/>
    <mergeCell ref="P6:Q6"/>
    <mergeCell ref="T6:U6"/>
    <mergeCell ref="B8:B10"/>
    <mergeCell ref="C8:H10"/>
    <mergeCell ref="I8:S8"/>
    <mergeCell ref="T8:U8"/>
    <mergeCell ref="I9:K10"/>
    <mergeCell ref="L9:O10"/>
    <mergeCell ref="P9:P10"/>
    <mergeCell ref="Q9:Q10"/>
    <mergeCell ref="R9:S9"/>
    <mergeCell ref="T9:T10"/>
    <mergeCell ref="U9:U10"/>
    <mergeCell ref="C11:H11"/>
    <mergeCell ref="I11:K11"/>
    <mergeCell ref="L11:O11"/>
    <mergeCell ref="C6:G6"/>
    <mergeCell ref="K6:M6"/>
    <mergeCell ref="C12:H12"/>
    <mergeCell ref="I12:K12"/>
    <mergeCell ref="L12:O12"/>
    <mergeCell ref="C13:H13"/>
    <mergeCell ref="I13:K13"/>
    <mergeCell ref="L13:O13"/>
    <mergeCell ref="C14:H14"/>
    <mergeCell ref="I14:K14"/>
    <mergeCell ref="L14:O14"/>
    <mergeCell ref="C15:H15"/>
    <mergeCell ref="I15:K15"/>
    <mergeCell ref="L15:O15"/>
    <mergeCell ref="B25:U25"/>
    <mergeCell ref="C16:H16"/>
    <mergeCell ref="I16:K16"/>
    <mergeCell ref="L16:O16"/>
    <mergeCell ref="C17:H17"/>
    <mergeCell ref="I17:K17"/>
    <mergeCell ref="L17:O17"/>
    <mergeCell ref="C18:H18"/>
    <mergeCell ref="I18:K18"/>
    <mergeCell ref="L18:O18"/>
    <mergeCell ref="B22:D22"/>
    <mergeCell ref="B23:D23"/>
    <mergeCell ref="B32:U32"/>
    <mergeCell ref="B33:U33"/>
    <mergeCell ref="B26:U26"/>
    <mergeCell ref="B27:U27"/>
    <mergeCell ref="B28:U28"/>
    <mergeCell ref="B29:U29"/>
    <mergeCell ref="B30:U30"/>
    <mergeCell ref="B31:U31"/>
  </mergeCells>
  <printOptions horizontalCentered="1"/>
  <pageMargins left="0.78740157480314965" right="0.78740157480314965" top="0.98425196850393704" bottom="0.98425196850393704" header="0" footer="0.39370078740157483"/>
  <pageSetup scale="66" fitToHeight="10" orientation="landscape" r:id="rId1"/>
  <headerFooter>
    <oddFooter>&amp;R&amp;P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11"/>
    <pageSetUpPr fitToPage="1"/>
  </sheetPr>
  <dimension ref="A1:AH55"/>
  <sheetViews>
    <sheetView view="pageBreakPreview" zoomScale="80" zoomScaleNormal="80" zoomScaleSheetLayoutView="80" workbookViewId="0">
      <selection activeCell="B2" sqref="B2"/>
    </sheetView>
  </sheetViews>
  <sheetFormatPr baseColWidth="10" defaultColWidth="10" defaultRowHeight="13.5"/>
  <cols>
    <col min="1" max="1" width="3.5" style="1" customWidth="1"/>
    <col min="2" max="2" width="13.75" style="1" customWidth="1"/>
    <col min="3" max="3" width="5.875" style="1" customWidth="1"/>
    <col min="4" max="4" width="8.625" style="1" customWidth="1"/>
    <col min="5" max="5" width="9.75" style="1" customWidth="1"/>
    <col min="6" max="6" width="4.5" style="1" customWidth="1"/>
    <col min="7" max="7" width="0.25" style="1" customWidth="1"/>
    <col min="8" max="8" width="2.25" style="1" customWidth="1"/>
    <col min="9" max="9" width="6.625" style="1" customWidth="1"/>
    <col min="10" max="10" width="7.875" style="1" customWidth="1"/>
    <col min="11" max="11" width="9.5" style="1" customWidth="1"/>
    <col min="12" max="12" width="7.75" style="1" customWidth="1"/>
    <col min="13" max="13" width="6.125" style="1" customWidth="1"/>
    <col min="14" max="14" width="8.25" style="1" customWidth="1"/>
    <col min="15" max="15" width="11.125" style="1" customWidth="1"/>
    <col min="16" max="16" width="11.625" style="1" customWidth="1"/>
    <col min="17" max="17" width="12.125" style="1" customWidth="1"/>
    <col min="18" max="18" width="9" style="1" customWidth="1"/>
    <col min="19" max="19" width="13" style="1" customWidth="1"/>
    <col min="20" max="20" width="10.75" style="1" customWidth="1"/>
    <col min="21" max="21" width="10.375" style="1" customWidth="1"/>
    <col min="22" max="22" width="11.5" style="1" customWidth="1"/>
    <col min="23" max="23" width="10.75" style="1" customWidth="1"/>
    <col min="24" max="24" width="8.5" style="1" customWidth="1"/>
    <col min="25" max="25" width="8.75" style="1" customWidth="1"/>
    <col min="26" max="26" width="9.625" style="1" customWidth="1"/>
    <col min="27" max="29" width="10" style="1"/>
    <col min="30" max="30" width="15.375" style="1" customWidth="1"/>
    <col min="31" max="16384" width="10" style="1"/>
  </cols>
  <sheetData>
    <row r="1" spans="1:34" s="2" customFormat="1" ht="48" customHeight="1">
      <c r="A1" s="3"/>
      <c r="B1" s="101" t="s">
        <v>512</v>
      </c>
      <c r="C1" s="101"/>
      <c r="D1" s="101"/>
      <c r="E1" s="101"/>
      <c r="F1" s="101"/>
      <c r="G1" s="101"/>
      <c r="H1" s="101"/>
      <c r="I1" s="101"/>
      <c r="J1" s="101"/>
      <c r="K1" s="101"/>
      <c r="L1" s="101"/>
      <c r="M1" s="3" t="s">
        <v>4</v>
      </c>
      <c r="N1" s="3"/>
      <c r="O1" s="3"/>
      <c r="P1" s="4"/>
      <c r="Q1" s="4"/>
      <c r="R1" s="4"/>
      <c r="Y1" s="5"/>
      <c r="Z1" s="5"/>
      <c r="AA1" s="6"/>
      <c r="AH1" s="7"/>
    </row>
    <row r="2" spans="1:34" ht="13.5" customHeight="1" thickBot="1"/>
    <row r="3" spans="1:34" ht="22.5" customHeight="1" thickTop="1" thickBot="1">
      <c r="B3" s="8" t="s">
        <v>5</v>
      </c>
      <c r="C3" s="9"/>
      <c r="D3" s="9"/>
      <c r="E3" s="9"/>
      <c r="F3" s="9"/>
      <c r="G3" s="9"/>
      <c r="H3" s="10"/>
      <c r="I3" s="10"/>
      <c r="J3" s="10"/>
      <c r="K3" s="10"/>
      <c r="L3" s="10"/>
      <c r="M3" s="10"/>
      <c r="N3" s="10"/>
      <c r="O3" s="10"/>
      <c r="P3" s="10"/>
      <c r="Q3" s="10"/>
      <c r="R3" s="10"/>
      <c r="S3" s="10"/>
      <c r="T3" s="10"/>
      <c r="U3" s="11"/>
    </row>
    <row r="4" spans="1:34" ht="51.75" customHeight="1" thickTop="1">
      <c r="B4" s="12" t="s">
        <v>6</v>
      </c>
      <c r="C4" s="13" t="s">
        <v>301</v>
      </c>
      <c r="D4" s="102" t="s">
        <v>302</v>
      </c>
      <c r="E4" s="102"/>
      <c r="F4" s="102"/>
      <c r="G4" s="102"/>
      <c r="H4" s="102"/>
      <c r="I4" s="14"/>
      <c r="J4" s="15" t="s">
        <v>9</v>
      </c>
      <c r="K4" s="16" t="s">
        <v>10</v>
      </c>
      <c r="L4" s="103" t="s">
        <v>1</v>
      </c>
      <c r="M4" s="103"/>
      <c r="N4" s="103"/>
      <c r="O4" s="103"/>
      <c r="P4" s="15" t="s">
        <v>11</v>
      </c>
      <c r="Q4" s="103" t="s">
        <v>12</v>
      </c>
      <c r="R4" s="103"/>
      <c r="S4" s="15" t="s">
        <v>13</v>
      </c>
      <c r="T4" s="103" t="s">
        <v>14</v>
      </c>
      <c r="U4" s="104"/>
    </row>
    <row r="5" spans="1:34" ht="15.75" customHeight="1">
      <c r="B5" s="98" t="s">
        <v>15</v>
      </c>
      <c r="C5" s="99"/>
      <c r="D5" s="99"/>
      <c r="E5" s="99"/>
      <c r="F5" s="99"/>
      <c r="G5" s="99"/>
      <c r="H5" s="99"/>
      <c r="I5" s="99"/>
      <c r="J5" s="99"/>
      <c r="K5" s="99"/>
      <c r="L5" s="99"/>
      <c r="M5" s="99"/>
      <c r="N5" s="99"/>
      <c r="O5" s="99"/>
      <c r="P5" s="99"/>
      <c r="Q5" s="99"/>
      <c r="R5" s="99"/>
      <c r="S5" s="99"/>
      <c r="T5" s="99"/>
      <c r="U5" s="100"/>
    </row>
    <row r="6" spans="1:34" ht="37.5" customHeight="1" thickBot="1">
      <c r="B6" s="17" t="s">
        <v>16</v>
      </c>
      <c r="C6" s="74" t="s">
        <v>17</v>
      </c>
      <c r="D6" s="74"/>
      <c r="E6" s="74"/>
      <c r="F6" s="74"/>
      <c r="G6" s="74"/>
      <c r="H6" s="18"/>
      <c r="I6" s="18"/>
      <c r="J6" s="18" t="s">
        <v>18</v>
      </c>
      <c r="K6" s="74" t="s">
        <v>19</v>
      </c>
      <c r="L6" s="74"/>
      <c r="M6" s="74"/>
      <c r="N6" s="19"/>
      <c r="O6" s="20" t="s">
        <v>20</v>
      </c>
      <c r="P6" s="74" t="s">
        <v>21</v>
      </c>
      <c r="Q6" s="74"/>
      <c r="R6" s="21"/>
      <c r="S6" s="20" t="s">
        <v>22</v>
      </c>
      <c r="T6" s="74" t="s">
        <v>130</v>
      </c>
      <c r="U6" s="75"/>
    </row>
    <row r="7" spans="1:34" ht="22.5" customHeight="1" thickTop="1" thickBot="1">
      <c r="B7" s="8" t="s">
        <v>24</v>
      </c>
      <c r="C7" s="9"/>
      <c r="D7" s="9"/>
      <c r="E7" s="9"/>
      <c r="F7" s="9"/>
      <c r="G7" s="9"/>
      <c r="H7" s="10"/>
      <c r="I7" s="10"/>
      <c r="J7" s="10"/>
      <c r="K7" s="10"/>
      <c r="L7" s="10"/>
      <c r="M7" s="10"/>
      <c r="N7" s="10"/>
      <c r="O7" s="10"/>
      <c r="P7" s="10"/>
      <c r="Q7" s="10"/>
      <c r="R7" s="10"/>
      <c r="S7" s="10"/>
      <c r="T7" s="10"/>
      <c r="U7" s="11"/>
    </row>
    <row r="8" spans="1:34" ht="16.5" customHeight="1" thickTop="1">
      <c r="B8" s="76" t="s">
        <v>25</v>
      </c>
      <c r="C8" s="79" t="s">
        <v>26</v>
      </c>
      <c r="D8" s="79"/>
      <c r="E8" s="79"/>
      <c r="F8" s="79"/>
      <c r="G8" s="79"/>
      <c r="H8" s="80"/>
      <c r="I8" s="85" t="s">
        <v>27</v>
      </c>
      <c r="J8" s="86"/>
      <c r="K8" s="86"/>
      <c r="L8" s="86"/>
      <c r="M8" s="86"/>
      <c r="N8" s="86"/>
      <c r="O8" s="86"/>
      <c r="P8" s="86"/>
      <c r="Q8" s="86"/>
      <c r="R8" s="86"/>
      <c r="S8" s="87"/>
      <c r="T8" s="88" t="s">
        <v>28</v>
      </c>
      <c r="U8" s="89"/>
    </row>
    <row r="9" spans="1:34" ht="19.5" customHeight="1">
      <c r="B9" s="77"/>
      <c r="C9" s="81"/>
      <c r="D9" s="81"/>
      <c r="E9" s="81"/>
      <c r="F9" s="81"/>
      <c r="G9" s="81"/>
      <c r="H9" s="82"/>
      <c r="I9" s="90" t="s">
        <v>29</v>
      </c>
      <c r="J9" s="91"/>
      <c r="K9" s="91"/>
      <c r="L9" s="91" t="s">
        <v>30</v>
      </c>
      <c r="M9" s="91"/>
      <c r="N9" s="91"/>
      <c r="O9" s="91"/>
      <c r="P9" s="91" t="s">
        <v>31</v>
      </c>
      <c r="Q9" s="91" t="s">
        <v>32</v>
      </c>
      <c r="R9" s="94" t="s">
        <v>33</v>
      </c>
      <c r="S9" s="95"/>
      <c r="T9" s="91" t="s">
        <v>34</v>
      </c>
      <c r="U9" s="96" t="s">
        <v>35</v>
      </c>
    </row>
    <row r="10" spans="1:34" ht="26.25" customHeight="1" thickBot="1">
      <c r="B10" s="78"/>
      <c r="C10" s="83"/>
      <c r="D10" s="83"/>
      <c r="E10" s="83"/>
      <c r="F10" s="83"/>
      <c r="G10" s="83"/>
      <c r="H10" s="84"/>
      <c r="I10" s="92"/>
      <c r="J10" s="93"/>
      <c r="K10" s="93"/>
      <c r="L10" s="93"/>
      <c r="M10" s="93"/>
      <c r="N10" s="93"/>
      <c r="O10" s="93"/>
      <c r="P10" s="93"/>
      <c r="Q10" s="93"/>
      <c r="R10" s="23" t="s">
        <v>36</v>
      </c>
      <c r="S10" s="24" t="s">
        <v>37</v>
      </c>
      <c r="T10" s="93"/>
      <c r="U10" s="97"/>
    </row>
    <row r="11" spans="1:34" ht="75" customHeight="1" thickTop="1" thickBot="1">
      <c r="A11" s="25"/>
      <c r="B11" s="26" t="s">
        <v>38</v>
      </c>
      <c r="C11" s="73" t="s">
        <v>303</v>
      </c>
      <c r="D11" s="73"/>
      <c r="E11" s="73"/>
      <c r="F11" s="73"/>
      <c r="G11" s="73"/>
      <c r="H11" s="73"/>
      <c r="I11" s="73" t="s">
        <v>46</v>
      </c>
      <c r="J11" s="73"/>
      <c r="K11" s="73"/>
      <c r="L11" s="73" t="s">
        <v>304</v>
      </c>
      <c r="M11" s="73"/>
      <c r="N11" s="73"/>
      <c r="O11" s="73"/>
      <c r="P11" s="27" t="s">
        <v>305</v>
      </c>
      <c r="Q11" s="27" t="s">
        <v>43</v>
      </c>
      <c r="R11" s="54">
        <v>78.7</v>
      </c>
      <c r="S11" s="54" t="s">
        <v>44</v>
      </c>
      <c r="T11" s="54" t="s">
        <v>44</v>
      </c>
      <c r="U11" s="28" t="str">
        <f>IF(ISERR(T11/S11*100),"N/A",T11/S11*100)</f>
        <v>N/A</v>
      </c>
    </row>
    <row r="12" spans="1:34" ht="75" customHeight="1" thickTop="1" thickBot="1">
      <c r="A12" s="25"/>
      <c r="B12" s="26" t="s">
        <v>62</v>
      </c>
      <c r="C12" s="73" t="s">
        <v>306</v>
      </c>
      <c r="D12" s="73"/>
      <c r="E12" s="73"/>
      <c r="F12" s="73"/>
      <c r="G12" s="73"/>
      <c r="H12" s="73"/>
      <c r="I12" s="73" t="s">
        <v>307</v>
      </c>
      <c r="J12" s="73"/>
      <c r="K12" s="73"/>
      <c r="L12" s="73" t="s">
        <v>308</v>
      </c>
      <c r="M12" s="73"/>
      <c r="N12" s="73"/>
      <c r="O12" s="73"/>
      <c r="P12" s="27" t="s">
        <v>309</v>
      </c>
      <c r="Q12" s="27" t="s">
        <v>43</v>
      </c>
      <c r="R12" s="54">
        <v>737.7</v>
      </c>
      <c r="S12" s="54" t="s">
        <v>44</v>
      </c>
      <c r="T12" s="54" t="s">
        <v>44</v>
      </c>
      <c r="U12" s="28" t="str">
        <f>IF(ISERR((S12-T12)*100/S12+100),"N/A",(S12-T12)*100/S12+100)</f>
        <v>N/A</v>
      </c>
    </row>
    <row r="13" spans="1:34" ht="75" customHeight="1" thickTop="1">
      <c r="A13" s="25"/>
      <c r="B13" s="26" t="s">
        <v>71</v>
      </c>
      <c r="C13" s="73" t="s">
        <v>310</v>
      </c>
      <c r="D13" s="73"/>
      <c r="E13" s="73"/>
      <c r="F13" s="73"/>
      <c r="G13" s="73"/>
      <c r="H13" s="73"/>
      <c r="I13" s="73" t="s">
        <v>311</v>
      </c>
      <c r="J13" s="73"/>
      <c r="K13" s="73"/>
      <c r="L13" s="73" t="s">
        <v>312</v>
      </c>
      <c r="M13" s="73"/>
      <c r="N13" s="73"/>
      <c r="O13" s="73"/>
      <c r="P13" s="27" t="s">
        <v>313</v>
      </c>
      <c r="Q13" s="27" t="s">
        <v>142</v>
      </c>
      <c r="R13" s="27">
        <v>64.77</v>
      </c>
      <c r="S13" s="27">
        <v>63.72</v>
      </c>
      <c r="T13" s="27">
        <v>63.65</v>
      </c>
      <c r="U13" s="28">
        <f>IF(ISERR(T13/S13*100),"N/A",T13/S13*100)</f>
        <v>99.890144381669813</v>
      </c>
    </row>
    <row r="14" spans="1:34" ht="75" customHeight="1">
      <c r="A14" s="25"/>
      <c r="B14" s="29" t="s">
        <v>45</v>
      </c>
      <c r="C14" s="72" t="s">
        <v>45</v>
      </c>
      <c r="D14" s="72"/>
      <c r="E14" s="72"/>
      <c r="F14" s="72"/>
      <c r="G14" s="72"/>
      <c r="H14" s="72"/>
      <c r="I14" s="72" t="s">
        <v>314</v>
      </c>
      <c r="J14" s="72"/>
      <c r="K14" s="72"/>
      <c r="L14" s="72" t="s">
        <v>315</v>
      </c>
      <c r="M14" s="72"/>
      <c r="N14" s="72"/>
      <c r="O14" s="72"/>
      <c r="P14" s="30" t="s">
        <v>313</v>
      </c>
      <c r="Q14" s="30" t="s">
        <v>142</v>
      </c>
      <c r="R14" s="30">
        <v>36.6</v>
      </c>
      <c r="S14" s="30">
        <v>35.409999999999997</v>
      </c>
      <c r="T14" s="30">
        <v>35.369999999999997</v>
      </c>
      <c r="U14" s="32">
        <f>IF(ISERR(T14/S14*100),"N/A",T14/S14*100)</f>
        <v>99.887037560011294</v>
      </c>
    </row>
    <row r="15" spans="1:34" ht="75" customHeight="1">
      <c r="A15" s="25"/>
      <c r="B15" s="29" t="s">
        <v>45</v>
      </c>
      <c r="C15" s="72" t="s">
        <v>316</v>
      </c>
      <c r="D15" s="72"/>
      <c r="E15" s="72"/>
      <c r="F15" s="72"/>
      <c r="G15" s="72"/>
      <c r="H15" s="72"/>
      <c r="I15" s="72" t="s">
        <v>317</v>
      </c>
      <c r="J15" s="72"/>
      <c r="K15" s="72"/>
      <c r="L15" s="72" t="s">
        <v>318</v>
      </c>
      <c r="M15" s="72"/>
      <c r="N15" s="72"/>
      <c r="O15" s="72"/>
      <c r="P15" s="30" t="s">
        <v>57</v>
      </c>
      <c r="Q15" s="30" t="s">
        <v>142</v>
      </c>
      <c r="R15" s="30">
        <v>7.52</v>
      </c>
      <c r="S15" s="30">
        <v>7.52</v>
      </c>
      <c r="T15" s="30">
        <v>7.14</v>
      </c>
      <c r="U15" s="32">
        <f>IF(ISERR((S15-T15)*100/S15+100),"N/A",(S15-T15)*100/S15+100)</f>
        <v>105.05319148936169</v>
      </c>
    </row>
    <row r="16" spans="1:34" ht="75" customHeight="1">
      <c r="A16" s="25"/>
      <c r="B16" s="29" t="s">
        <v>45</v>
      </c>
      <c r="C16" s="72" t="s">
        <v>45</v>
      </c>
      <c r="D16" s="72"/>
      <c r="E16" s="72"/>
      <c r="F16" s="72"/>
      <c r="G16" s="72"/>
      <c r="H16" s="72"/>
      <c r="I16" s="72" t="s">
        <v>319</v>
      </c>
      <c r="J16" s="72"/>
      <c r="K16" s="72"/>
      <c r="L16" s="72" t="s">
        <v>320</v>
      </c>
      <c r="M16" s="72"/>
      <c r="N16" s="72"/>
      <c r="O16" s="72"/>
      <c r="P16" s="30" t="s">
        <v>57</v>
      </c>
      <c r="Q16" s="30" t="s">
        <v>142</v>
      </c>
      <c r="R16" s="30">
        <v>9.76</v>
      </c>
      <c r="S16" s="30">
        <v>9.76</v>
      </c>
      <c r="T16" s="30">
        <v>9.32</v>
      </c>
      <c r="U16" s="32">
        <f>IF(ISERR((S16-T16)*100/S16+100),"N/A",(S16-T16)*100/S16+100)</f>
        <v>104.50819672131146</v>
      </c>
    </row>
    <row r="17" spans="1:22" ht="75" customHeight="1">
      <c r="A17" s="25"/>
      <c r="B17" s="29" t="s">
        <v>45</v>
      </c>
      <c r="C17" s="72" t="s">
        <v>321</v>
      </c>
      <c r="D17" s="72"/>
      <c r="E17" s="72"/>
      <c r="F17" s="72"/>
      <c r="G17" s="72"/>
      <c r="H17" s="72"/>
      <c r="I17" s="72" t="s">
        <v>322</v>
      </c>
      <c r="J17" s="72"/>
      <c r="K17" s="72"/>
      <c r="L17" s="72" t="s">
        <v>323</v>
      </c>
      <c r="M17" s="72"/>
      <c r="N17" s="72"/>
      <c r="O17" s="72"/>
      <c r="P17" s="30" t="s">
        <v>309</v>
      </c>
      <c r="Q17" s="30" t="s">
        <v>91</v>
      </c>
      <c r="R17" s="30">
        <v>8.9499999999999993</v>
      </c>
      <c r="S17" s="30">
        <v>8.8800000000000008</v>
      </c>
      <c r="T17" s="30">
        <v>7.85</v>
      </c>
      <c r="U17" s="32">
        <f>IF(ISERR((S17-T17)*100/S17+100),"N/A",(S17-T17)*100/S17+100)</f>
        <v>111.59909909909911</v>
      </c>
    </row>
    <row r="18" spans="1:22" ht="75" customHeight="1">
      <c r="A18" s="25"/>
      <c r="B18" s="29" t="s">
        <v>45</v>
      </c>
      <c r="C18" s="72" t="s">
        <v>324</v>
      </c>
      <c r="D18" s="72"/>
      <c r="E18" s="72"/>
      <c r="F18" s="72"/>
      <c r="G18" s="72"/>
      <c r="H18" s="72"/>
      <c r="I18" s="72" t="s">
        <v>325</v>
      </c>
      <c r="J18" s="72"/>
      <c r="K18" s="72"/>
      <c r="L18" s="72" t="s">
        <v>326</v>
      </c>
      <c r="M18" s="72"/>
      <c r="N18" s="72"/>
      <c r="O18" s="72"/>
      <c r="P18" s="30" t="s">
        <v>57</v>
      </c>
      <c r="Q18" s="30" t="s">
        <v>327</v>
      </c>
      <c r="R18" s="31">
        <v>91.5</v>
      </c>
      <c r="S18" s="31">
        <v>91.5</v>
      </c>
      <c r="T18" s="31">
        <v>77.98</v>
      </c>
      <c r="U18" s="32">
        <f>IF(ISERR(T18/S18*100),"N/A",T18/S18*100)</f>
        <v>85.224043715847003</v>
      </c>
    </row>
    <row r="19" spans="1:22" ht="75" customHeight="1">
      <c r="A19" s="25"/>
      <c r="B19" s="29" t="s">
        <v>45</v>
      </c>
      <c r="C19" s="72" t="s">
        <v>45</v>
      </c>
      <c r="D19" s="72"/>
      <c r="E19" s="72"/>
      <c r="F19" s="72"/>
      <c r="G19" s="72"/>
      <c r="H19" s="72"/>
      <c r="I19" s="72" t="s">
        <v>328</v>
      </c>
      <c r="J19" s="72"/>
      <c r="K19" s="72"/>
      <c r="L19" s="72" t="s">
        <v>329</v>
      </c>
      <c r="M19" s="72"/>
      <c r="N19" s="72"/>
      <c r="O19" s="72"/>
      <c r="P19" s="30" t="s">
        <v>57</v>
      </c>
      <c r="Q19" s="30" t="s">
        <v>91</v>
      </c>
      <c r="R19" s="31">
        <v>93.33</v>
      </c>
      <c r="S19" s="31">
        <v>93.33</v>
      </c>
      <c r="T19" s="31">
        <v>94.99</v>
      </c>
      <c r="U19" s="32">
        <f>IF(ISERR(T19/S19*100),"N/A",T19/S19*100)</f>
        <v>101.77863495124826</v>
      </c>
    </row>
    <row r="20" spans="1:22" ht="75" customHeight="1" thickBot="1">
      <c r="A20" s="25"/>
      <c r="B20" s="29" t="s">
        <v>45</v>
      </c>
      <c r="C20" s="72" t="s">
        <v>330</v>
      </c>
      <c r="D20" s="72"/>
      <c r="E20" s="72"/>
      <c r="F20" s="72"/>
      <c r="G20" s="72"/>
      <c r="H20" s="72"/>
      <c r="I20" s="72" t="s">
        <v>331</v>
      </c>
      <c r="J20" s="72"/>
      <c r="K20" s="72"/>
      <c r="L20" s="72" t="s">
        <v>332</v>
      </c>
      <c r="M20" s="72"/>
      <c r="N20" s="72"/>
      <c r="O20" s="72"/>
      <c r="P20" s="30" t="s">
        <v>333</v>
      </c>
      <c r="Q20" s="30" t="s">
        <v>214</v>
      </c>
      <c r="R20" s="30">
        <v>45.4</v>
      </c>
      <c r="S20" s="30" t="s">
        <v>44</v>
      </c>
      <c r="T20" s="30" t="s">
        <v>44</v>
      </c>
      <c r="U20" s="32" t="str">
        <f>IF(ISERR((S20-T20)*100/S20+100),"N/A",(S20-T20)*100/S20+100)</f>
        <v>N/A</v>
      </c>
    </row>
    <row r="21" spans="1:22" ht="75" customHeight="1" thickTop="1">
      <c r="A21" s="25"/>
      <c r="B21" s="26" t="s">
        <v>87</v>
      </c>
      <c r="C21" s="73" t="s">
        <v>334</v>
      </c>
      <c r="D21" s="73"/>
      <c r="E21" s="73"/>
      <c r="F21" s="73"/>
      <c r="G21" s="73"/>
      <c r="H21" s="73"/>
      <c r="I21" s="73" t="s">
        <v>335</v>
      </c>
      <c r="J21" s="73"/>
      <c r="K21" s="73"/>
      <c r="L21" s="73" t="s">
        <v>336</v>
      </c>
      <c r="M21" s="73"/>
      <c r="N21" s="73"/>
      <c r="O21" s="73"/>
      <c r="P21" s="27" t="s">
        <v>337</v>
      </c>
      <c r="Q21" s="27" t="s">
        <v>91</v>
      </c>
      <c r="R21" s="27">
        <v>98.91</v>
      </c>
      <c r="S21" s="27">
        <v>99.44</v>
      </c>
      <c r="T21" s="27">
        <v>91.61</v>
      </c>
      <c r="U21" s="28">
        <f t="shared" ref="U21:U29" si="0">IF(ISERR(T21/S21*100),"N/A",T21/S21*100)</f>
        <v>92.125905068382934</v>
      </c>
    </row>
    <row r="22" spans="1:22" ht="75" customHeight="1">
      <c r="A22" s="25"/>
      <c r="B22" s="29" t="s">
        <v>45</v>
      </c>
      <c r="C22" s="72" t="s">
        <v>338</v>
      </c>
      <c r="D22" s="72"/>
      <c r="E22" s="72"/>
      <c r="F22" s="72"/>
      <c r="G22" s="72"/>
      <c r="H22" s="72"/>
      <c r="I22" s="72" t="s">
        <v>339</v>
      </c>
      <c r="J22" s="72"/>
      <c r="K22" s="72"/>
      <c r="L22" s="72" t="s">
        <v>340</v>
      </c>
      <c r="M22" s="72"/>
      <c r="N22" s="72"/>
      <c r="O22" s="72"/>
      <c r="P22" s="30" t="s">
        <v>313</v>
      </c>
      <c r="Q22" s="30" t="s">
        <v>91</v>
      </c>
      <c r="R22" s="31">
        <v>15523935</v>
      </c>
      <c r="S22" s="31">
        <v>3863329</v>
      </c>
      <c r="T22" s="31">
        <v>3851739</v>
      </c>
      <c r="U22" s="32">
        <f t="shared" si="0"/>
        <v>99.699999663502652</v>
      </c>
    </row>
    <row r="23" spans="1:22" ht="75" customHeight="1">
      <c r="A23" s="25"/>
      <c r="B23" s="29" t="s">
        <v>45</v>
      </c>
      <c r="C23" s="72" t="s">
        <v>45</v>
      </c>
      <c r="D23" s="72"/>
      <c r="E23" s="72"/>
      <c r="F23" s="72"/>
      <c r="G23" s="72"/>
      <c r="H23" s="72"/>
      <c r="I23" s="72" t="s">
        <v>341</v>
      </c>
      <c r="J23" s="72"/>
      <c r="K23" s="72"/>
      <c r="L23" s="72" t="s">
        <v>342</v>
      </c>
      <c r="M23" s="72"/>
      <c r="N23" s="72"/>
      <c r="O23" s="72"/>
      <c r="P23" s="30" t="s">
        <v>313</v>
      </c>
      <c r="Q23" s="30" t="s">
        <v>91</v>
      </c>
      <c r="R23" s="31">
        <v>19741638</v>
      </c>
      <c r="S23" s="31">
        <v>4879266</v>
      </c>
      <c r="T23" s="31">
        <v>4854870</v>
      </c>
      <c r="U23" s="32">
        <f t="shared" si="0"/>
        <v>99.500006763312356</v>
      </c>
    </row>
    <row r="24" spans="1:22" ht="75" customHeight="1">
      <c r="A24" s="25"/>
      <c r="B24" s="29" t="s">
        <v>45</v>
      </c>
      <c r="C24" s="72" t="s">
        <v>343</v>
      </c>
      <c r="D24" s="72"/>
      <c r="E24" s="72"/>
      <c r="F24" s="72"/>
      <c r="G24" s="72"/>
      <c r="H24" s="72"/>
      <c r="I24" s="72" t="s">
        <v>344</v>
      </c>
      <c r="J24" s="72"/>
      <c r="K24" s="72"/>
      <c r="L24" s="72" t="s">
        <v>345</v>
      </c>
      <c r="M24" s="72"/>
      <c r="N24" s="72"/>
      <c r="O24" s="72"/>
      <c r="P24" s="30" t="s">
        <v>57</v>
      </c>
      <c r="Q24" s="30" t="s">
        <v>91</v>
      </c>
      <c r="R24" s="30">
        <v>53</v>
      </c>
      <c r="S24" s="30">
        <v>54</v>
      </c>
      <c r="T24" s="30">
        <v>55.3</v>
      </c>
      <c r="U24" s="32">
        <f t="shared" si="0"/>
        <v>102.40740740740739</v>
      </c>
    </row>
    <row r="25" spans="1:22" ht="75" customHeight="1">
      <c r="A25" s="25"/>
      <c r="B25" s="29" t="s">
        <v>45</v>
      </c>
      <c r="C25" s="72" t="s">
        <v>45</v>
      </c>
      <c r="D25" s="72"/>
      <c r="E25" s="72"/>
      <c r="F25" s="72"/>
      <c r="G25" s="72"/>
      <c r="H25" s="72"/>
      <c r="I25" s="72" t="s">
        <v>346</v>
      </c>
      <c r="J25" s="72"/>
      <c r="K25" s="72"/>
      <c r="L25" s="72" t="s">
        <v>347</v>
      </c>
      <c r="M25" s="72"/>
      <c r="N25" s="72"/>
      <c r="O25" s="72"/>
      <c r="P25" s="30" t="s">
        <v>348</v>
      </c>
      <c r="Q25" s="30" t="s">
        <v>91</v>
      </c>
      <c r="R25" s="30">
        <v>7</v>
      </c>
      <c r="S25" s="30">
        <v>7</v>
      </c>
      <c r="T25" s="30">
        <v>6</v>
      </c>
      <c r="U25" s="32">
        <f t="shared" si="0"/>
        <v>85.714285714285708</v>
      </c>
    </row>
    <row r="26" spans="1:22" ht="75" customHeight="1">
      <c r="A26" s="25"/>
      <c r="B26" s="29" t="s">
        <v>45</v>
      </c>
      <c r="C26" s="72" t="s">
        <v>349</v>
      </c>
      <c r="D26" s="72"/>
      <c r="E26" s="72"/>
      <c r="F26" s="72"/>
      <c r="G26" s="72"/>
      <c r="H26" s="72"/>
      <c r="I26" s="72" t="s">
        <v>350</v>
      </c>
      <c r="J26" s="72"/>
      <c r="K26" s="72"/>
      <c r="L26" s="72" t="s">
        <v>351</v>
      </c>
      <c r="M26" s="72"/>
      <c r="N26" s="72"/>
      <c r="O26" s="72"/>
      <c r="P26" s="30" t="s">
        <v>57</v>
      </c>
      <c r="Q26" s="30" t="s">
        <v>91</v>
      </c>
      <c r="R26" s="30">
        <v>100</v>
      </c>
      <c r="S26" s="30">
        <v>100</v>
      </c>
      <c r="T26" s="30">
        <v>85.91</v>
      </c>
      <c r="U26" s="32">
        <f t="shared" si="0"/>
        <v>85.91</v>
      </c>
    </row>
    <row r="27" spans="1:22" ht="75" customHeight="1">
      <c r="A27" s="25"/>
      <c r="B27" s="29" t="s">
        <v>45</v>
      </c>
      <c r="C27" s="72" t="s">
        <v>352</v>
      </c>
      <c r="D27" s="72"/>
      <c r="E27" s="72"/>
      <c r="F27" s="72"/>
      <c r="G27" s="72"/>
      <c r="H27" s="72"/>
      <c r="I27" s="72" t="s">
        <v>353</v>
      </c>
      <c r="J27" s="72"/>
      <c r="K27" s="72"/>
      <c r="L27" s="72" t="s">
        <v>354</v>
      </c>
      <c r="M27" s="72"/>
      <c r="N27" s="72"/>
      <c r="O27" s="72"/>
      <c r="P27" s="30" t="s">
        <v>348</v>
      </c>
      <c r="Q27" s="30" t="s">
        <v>91</v>
      </c>
      <c r="R27" s="31">
        <v>800000</v>
      </c>
      <c r="S27" s="31">
        <v>200000</v>
      </c>
      <c r="T27" s="31">
        <v>177375</v>
      </c>
      <c r="U27" s="32">
        <f t="shared" si="0"/>
        <v>88.6875</v>
      </c>
    </row>
    <row r="28" spans="1:22" ht="75" customHeight="1">
      <c r="A28" s="25"/>
      <c r="B28" s="29" t="s">
        <v>45</v>
      </c>
      <c r="C28" s="72" t="s">
        <v>45</v>
      </c>
      <c r="D28" s="72"/>
      <c r="E28" s="72"/>
      <c r="F28" s="72"/>
      <c r="G28" s="72"/>
      <c r="H28" s="72"/>
      <c r="I28" s="72" t="s">
        <v>355</v>
      </c>
      <c r="J28" s="72"/>
      <c r="K28" s="72"/>
      <c r="L28" s="72" t="s">
        <v>356</v>
      </c>
      <c r="M28" s="72"/>
      <c r="N28" s="72"/>
      <c r="O28" s="72"/>
      <c r="P28" s="30" t="s">
        <v>357</v>
      </c>
      <c r="Q28" s="30" t="s">
        <v>91</v>
      </c>
      <c r="R28" s="31">
        <v>172000</v>
      </c>
      <c r="S28" s="31">
        <v>43000</v>
      </c>
      <c r="T28" s="31">
        <v>31231</v>
      </c>
      <c r="U28" s="32">
        <f t="shared" si="0"/>
        <v>72.630232558139539</v>
      </c>
    </row>
    <row r="29" spans="1:22" ht="75" customHeight="1" thickBot="1">
      <c r="A29" s="25"/>
      <c r="B29" s="29" t="s">
        <v>45</v>
      </c>
      <c r="C29" s="72" t="s">
        <v>358</v>
      </c>
      <c r="D29" s="72"/>
      <c r="E29" s="72"/>
      <c r="F29" s="72"/>
      <c r="G29" s="72"/>
      <c r="H29" s="72"/>
      <c r="I29" s="72" t="s">
        <v>359</v>
      </c>
      <c r="J29" s="72"/>
      <c r="K29" s="72"/>
      <c r="L29" s="72" t="s">
        <v>360</v>
      </c>
      <c r="M29" s="72"/>
      <c r="N29" s="72"/>
      <c r="O29" s="72"/>
      <c r="P29" s="30" t="s">
        <v>333</v>
      </c>
      <c r="Q29" s="30" t="s">
        <v>91</v>
      </c>
      <c r="R29" s="30">
        <v>113.8</v>
      </c>
      <c r="S29" s="30">
        <v>28.3</v>
      </c>
      <c r="T29" s="30">
        <v>42.63</v>
      </c>
      <c r="U29" s="32">
        <f t="shared" si="0"/>
        <v>150.63604240282686</v>
      </c>
    </row>
    <row r="30" spans="1:22" ht="22.5" customHeight="1" thickTop="1" thickBot="1">
      <c r="B30" s="8" t="s">
        <v>98</v>
      </c>
      <c r="C30" s="9"/>
      <c r="D30" s="9"/>
      <c r="E30" s="9"/>
      <c r="F30" s="9"/>
      <c r="G30" s="9"/>
      <c r="H30" s="10"/>
      <c r="I30" s="10"/>
      <c r="J30" s="10"/>
      <c r="K30" s="10"/>
      <c r="L30" s="10"/>
      <c r="M30" s="10"/>
      <c r="N30" s="10"/>
      <c r="O30" s="10"/>
      <c r="P30" s="10"/>
      <c r="Q30" s="10"/>
      <c r="R30" s="10"/>
      <c r="S30" s="10"/>
      <c r="T30" s="10"/>
      <c r="U30" s="11"/>
      <c r="V30" s="33"/>
    </row>
    <row r="31" spans="1:22" ht="26.25" customHeight="1" thickTop="1">
      <c r="B31" s="34"/>
      <c r="C31" s="35"/>
      <c r="D31" s="35"/>
      <c r="E31" s="35"/>
      <c r="F31" s="35"/>
      <c r="G31" s="35"/>
      <c r="H31" s="36"/>
      <c r="I31" s="36"/>
      <c r="J31" s="36"/>
      <c r="K31" s="36"/>
      <c r="L31" s="36"/>
      <c r="M31" s="36"/>
      <c r="N31" s="36"/>
      <c r="O31" s="36"/>
      <c r="P31" s="37"/>
      <c r="Q31" s="38"/>
      <c r="R31" s="39" t="s">
        <v>99</v>
      </c>
      <c r="S31" s="22" t="s">
        <v>100</v>
      </c>
      <c r="T31" s="39" t="s">
        <v>101</v>
      </c>
      <c r="U31" s="22" t="s">
        <v>102</v>
      </c>
    </row>
    <row r="32" spans="1:22" ht="26.25" customHeight="1" thickBot="1">
      <c r="B32" s="40"/>
      <c r="C32" s="41"/>
      <c r="D32" s="41"/>
      <c r="E32" s="41"/>
      <c r="F32" s="41"/>
      <c r="G32" s="41"/>
      <c r="H32" s="42"/>
      <c r="I32" s="42"/>
      <c r="J32" s="42"/>
      <c r="K32" s="42"/>
      <c r="L32" s="42"/>
      <c r="M32" s="42"/>
      <c r="N32" s="42"/>
      <c r="O32" s="42"/>
      <c r="P32" s="43"/>
      <c r="Q32" s="44"/>
      <c r="R32" s="45" t="s">
        <v>103</v>
      </c>
      <c r="S32" s="44" t="s">
        <v>103</v>
      </c>
      <c r="T32" s="44" t="s">
        <v>103</v>
      </c>
      <c r="U32" s="44" t="s">
        <v>104</v>
      </c>
    </row>
    <row r="33" spans="2:21" ht="13.5" customHeight="1" thickBot="1">
      <c r="B33" s="65" t="s">
        <v>105</v>
      </c>
      <c r="C33" s="66"/>
      <c r="D33" s="66"/>
      <c r="E33" s="46"/>
      <c r="F33" s="46"/>
      <c r="G33" s="46"/>
      <c r="H33" s="47"/>
      <c r="I33" s="47"/>
      <c r="J33" s="47"/>
      <c r="K33" s="47"/>
      <c r="L33" s="47"/>
      <c r="M33" s="47"/>
      <c r="N33" s="47"/>
      <c r="O33" s="47"/>
      <c r="P33" s="48"/>
      <c r="Q33" s="48"/>
      <c r="R33" s="49" t="str">
        <f t="shared" ref="R33:T34" si="1">"N/D"</f>
        <v>N/D</v>
      </c>
      <c r="S33" s="49" t="str">
        <f t="shared" si="1"/>
        <v>N/D</v>
      </c>
      <c r="T33" s="49" t="str">
        <f t="shared" si="1"/>
        <v>N/D</v>
      </c>
      <c r="U33" s="50" t="str">
        <f>+IF(ISERR(T33/S33*100),"N/A",T33/S33*100)</f>
        <v>N/A</v>
      </c>
    </row>
    <row r="34" spans="2:21" ht="13.5" customHeight="1" thickBot="1">
      <c r="B34" s="67" t="s">
        <v>106</v>
      </c>
      <c r="C34" s="68"/>
      <c r="D34" s="68"/>
      <c r="E34" s="51"/>
      <c r="F34" s="51"/>
      <c r="G34" s="51"/>
      <c r="H34" s="52"/>
      <c r="I34" s="52"/>
      <c r="J34" s="52"/>
      <c r="K34" s="52"/>
      <c r="L34" s="52"/>
      <c r="M34" s="52"/>
      <c r="N34" s="52"/>
      <c r="O34" s="52"/>
      <c r="P34" s="53"/>
      <c r="Q34" s="53"/>
      <c r="R34" s="49" t="str">
        <f t="shared" si="1"/>
        <v>N/D</v>
      </c>
      <c r="S34" s="49" t="str">
        <f t="shared" si="1"/>
        <v>N/D</v>
      </c>
      <c r="T34" s="49" t="str">
        <f t="shared" si="1"/>
        <v>N/D</v>
      </c>
      <c r="U34" s="50" t="str">
        <f>+IF(ISERR(T34/S34*100),"N/A",T34/S34*100)</f>
        <v>N/A</v>
      </c>
    </row>
    <row r="35" spans="2:21" ht="14.85" customHeight="1" thickTop="1" thickBot="1">
      <c r="B35" s="8" t="s">
        <v>107</v>
      </c>
      <c r="C35" s="9"/>
      <c r="D35" s="9"/>
      <c r="E35" s="9"/>
      <c r="F35" s="9"/>
      <c r="G35" s="9"/>
      <c r="H35" s="10"/>
      <c r="I35" s="10"/>
      <c r="J35" s="10"/>
      <c r="K35" s="10"/>
      <c r="L35" s="10"/>
      <c r="M35" s="10"/>
      <c r="N35" s="10"/>
      <c r="O35" s="10"/>
      <c r="P35" s="10"/>
      <c r="Q35" s="10"/>
      <c r="R35" s="10"/>
      <c r="S35" s="10"/>
      <c r="T35" s="10"/>
      <c r="U35" s="11"/>
    </row>
    <row r="36" spans="2:21" ht="44.25" customHeight="1" thickTop="1">
      <c r="B36" s="69" t="s">
        <v>108</v>
      </c>
      <c r="C36" s="70"/>
      <c r="D36" s="70"/>
      <c r="E36" s="70"/>
      <c r="F36" s="70"/>
      <c r="G36" s="70"/>
      <c r="H36" s="70"/>
      <c r="I36" s="70"/>
      <c r="J36" s="70"/>
      <c r="K36" s="70"/>
      <c r="L36" s="70"/>
      <c r="M36" s="70"/>
      <c r="N36" s="70"/>
      <c r="O36" s="70"/>
      <c r="P36" s="70"/>
      <c r="Q36" s="70"/>
      <c r="R36" s="70"/>
      <c r="S36" s="70"/>
      <c r="T36" s="70"/>
      <c r="U36" s="71"/>
    </row>
    <row r="37" spans="2:21" ht="34.5" customHeight="1">
      <c r="B37" s="59" t="s">
        <v>110</v>
      </c>
      <c r="C37" s="60"/>
      <c r="D37" s="60"/>
      <c r="E37" s="60"/>
      <c r="F37" s="60"/>
      <c r="G37" s="60"/>
      <c r="H37" s="60"/>
      <c r="I37" s="60"/>
      <c r="J37" s="60"/>
      <c r="K37" s="60"/>
      <c r="L37" s="60"/>
      <c r="M37" s="60"/>
      <c r="N37" s="60"/>
      <c r="O37" s="60"/>
      <c r="P37" s="60"/>
      <c r="Q37" s="60"/>
      <c r="R37" s="60"/>
      <c r="S37" s="60"/>
      <c r="T37" s="60"/>
      <c r="U37" s="61"/>
    </row>
    <row r="38" spans="2:21" ht="34.5" customHeight="1">
      <c r="B38" s="59" t="s">
        <v>361</v>
      </c>
      <c r="C38" s="60"/>
      <c r="D38" s="60"/>
      <c r="E38" s="60"/>
      <c r="F38" s="60"/>
      <c r="G38" s="60"/>
      <c r="H38" s="60"/>
      <c r="I38" s="60"/>
      <c r="J38" s="60"/>
      <c r="K38" s="60"/>
      <c r="L38" s="60"/>
      <c r="M38" s="60"/>
      <c r="N38" s="60"/>
      <c r="O38" s="60"/>
      <c r="P38" s="60"/>
      <c r="Q38" s="60"/>
      <c r="R38" s="60"/>
      <c r="S38" s="60"/>
      <c r="T38" s="60"/>
      <c r="U38" s="61"/>
    </row>
    <row r="39" spans="2:21" ht="84.2" customHeight="1">
      <c r="B39" s="59" t="s">
        <v>362</v>
      </c>
      <c r="C39" s="60"/>
      <c r="D39" s="60"/>
      <c r="E39" s="60"/>
      <c r="F39" s="60"/>
      <c r="G39" s="60"/>
      <c r="H39" s="60"/>
      <c r="I39" s="60"/>
      <c r="J39" s="60"/>
      <c r="K39" s="60"/>
      <c r="L39" s="60"/>
      <c r="M39" s="60"/>
      <c r="N39" s="60"/>
      <c r="O39" s="60"/>
      <c r="P39" s="60"/>
      <c r="Q39" s="60"/>
      <c r="R39" s="60"/>
      <c r="S39" s="60"/>
      <c r="T39" s="60"/>
      <c r="U39" s="61"/>
    </row>
    <row r="40" spans="2:21" ht="88.5" customHeight="1">
      <c r="B40" s="59" t="s">
        <v>363</v>
      </c>
      <c r="C40" s="60"/>
      <c r="D40" s="60"/>
      <c r="E40" s="60"/>
      <c r="F40" s="60"/>
      <c r="G40" s="60"/>
      <c r="H40" s="60"/>
      <c r="I40" s="60"/>
      <c r="J40" s="60"/>
      <c r="K40" s="60"/>
      <c r="L40" s="60"/>
      <c r="M40" s="60"/>
      <c r="N40" s="60"/>
      <c r="O40" s="60"/>
      <c r="P40" s="60"/>
      <c r="Q40" s="60"/>
      <c r="R40" s="60"/>
      <c r="S40" s="60"/>
      <c r="T40" s="60"/>
      <c r="U40" s="61"/>
    </row>
    <row r="41" spans="2:21" ht="115.5" customHeight="1">
      <c r="B41" s="59" t="s">
        <v>364</v>
      </c>
      <c r="C41" s="60"/>
      <c r="D41" s="60"/>
      <c r="E41" s="60"/>
      <c r="F41" s="60"/>
      <c r="G41" s="60"/>
      <c r="H41" s="60"/>
      <c r="I41" s="60"/>
      <c r="J41" s="60"/>
      <c r="K41" s="60"/>
      <c r="L41" s="60"/>
      <c r="M41" s="60"/>
      <c r="N41" s="60"/>
      <c r="O41" s="60"/>
      <c r="P41" s="60"/>
      <c r="Q41" s="60"/>
      <c r="R41" s="60"/>
      <c r="S41" s="60"/>
      <c r="T41" s="60"/>
      <c r="U41" s="61"/>
    </row>
    <row r="42" spans="2:21" ht="148.69999999999999" customHeight="1">
      <c r="B42" s="59" t="s">
        <v>365</v>
      </c>
      <c r="C42" s="60"/>
      <c r="D42" s="60"/>
      <c r="E42" s="60"/>
      <c r="F42" s="60"/>
      <c r="G42" s="60"/>
      <c r="H42" s="60"/>
      <c r="I42" s="60"/>
      <c r="J42" s="60"/>
      <c r="K42" s="60"/>
      <c r="L42" s="60"/>
      <c r="M42" s="60"/>
      <c r="N42" s="60"/>
      <c r="O42" s="60"/>
      <c r="P42" s="60"/>
      <c r="Q42" s="60"/>
      <c r="R42" s="60"/>
      <c r="S42" s="60"/>
      <c r="T42" s="60"/>
      <c r="U42" s="61"/>
    </row>
    <row r="43" spans="2:21" ht="87.95" customHeight="1">
      <c r="B43" s="59" t="s">
        <v>366</v>
      </c>
      <c r="C43" s="60"/>
      <c r="D43" s="60"/>
      <c r="E43" s="60"/>
      <c r="F43" s="60"/>
      <c r="G43" s="60"/>
      <c r="H43" s="60"/>
      <c r="I43" s="60"/>
      <c r="J43" s="60"/>
      <c r="K43" s="60"/>
      <c r="L43" s="60"/>
      <c r="M43" s="60"/>
      <c r="N43" s="60"/>
      <c r="O43" s="60"/>
      <c r="P43" s="60"/>
      <c r="Q43" s="60"/>
      <c r="R43" s="60"/>
      <c r="S43" s="60"/>
      <c r="T43" s="60"/>
      <c r="U43" s="61"/>
    </row>
    <row r="44" spans="2:21" ht="126.6" customHeight="1">
      <c r="B44" s="59" t="s">
        <v>367</v>
      </c>
      <c r="C44" s="60"/>
      <c r="D44" s="60"/>
      <c r="E44" s="60"/>
      <c r="F44" s="60"/>
      <c r="G44" s="60"/>
      <c r="H44" s="60"/>
      <c r="I44" s="60"/>
      <c r="J44" s="60"/>
      <c r="K44" s="60"/>
      <c r="L44" s="60"/>
      <c r="M44" s="60"/>
      <c r="N44" s="60"/>
      <c r="O44" s="60"/>
      <c r="P44" s="60"/>
      <c r="Q44" s="60"/>
      <c r="R44" s="60"/>
      <c r="S44" s="60"/>
      <c r="T44" s="60"/>
      <c r="U44" s="61"/>
    </row>
    <row r="45" spans="2:21" ht="89.25" customHeight="1">
      <c r="B45" s="59" t="s">
        <v>368</v>
      </c>
      <c r="C45" s="60"/>
      <c r="D45" s="60"/>
      <c r="E45" s="60"/>
      <c r="F45" s="60"/>
      <c r="G45" s="60"/>
      <c r="H45" s="60"/>
      <c r="I45" s="60"/>
      <c r="J45" s="60"/>
      <c r="K45" s="60"/>
      <c r="L45" s="60"/>
      <c r="M45" s="60"/>
      <c r="N45" s="60"/>
      <c r="O45" s="60"/>
      <c r="P45" s="60"/>
      <c r="Q45" s="60"/>
      <c r="R45" s="60"/>
      <c r="S45" s="60"/>
      <c r="T45" s="60"/>
      <c r="U45" s="61"/>
    </row>
    <row r="46" spans="2:21" ht="34.5" customHeight="1">
      <c r="B46" s="59" t="s">
        <v>369</v>
      </c>
      <c r="C46" s="60"/>
      <c r="D46" s="60"/>
      <c r="E46" s="60"/>
      <c r="F46" s="60"/>
      <c r="G46" s="60"/>
      <c r="H46" s="60"/>
      <c r="I46" s="60"/>
      <c r="J46" s="60"/>
      <c r="K46" s="60"/>
      <c r="L46" s="60"/>
      <c r="M46" s="60"/>
      <c r="N46" s="60"/>
      <c r="O46" s="60"/>
      <c r="P46" s="60"/>
      <c r="Q46" s="60"/>
      <c r="R46" s="60"/>
      <c r="S46" s="60"/>
      <c r="T46" s="60"/>
      <c r="U46" s="61"/>
    </row>
    <row r="47" spans="2:21" ht="105.6" customHeight="1">
      <c r="B47" s="59" t="s">
        <v>370</v>
      </c>
      <c r="C47" s="60"/>
      <c r="D47" s="60"/>
      <c r="E47" s="60"/>
      <c r="F47" s="60"/>
      <c r="G47" s="60"/>
      <c r="H47" s="60"/>
      <c r="I47" s="60"/>
      <c r="J47" s="60"/>
      <c r="K47" s="60"/>
      <c r="L47" s="60"/>
      <c r="M47" s="60"/>
      <c r="N47" s="60"/>
      <c r="O47" s="60"/>
      <c r="P47" s="60"/>
      <c r="Q47" s="60"/>
      <c r="R47" s="60"/>
      <c r="S47" s="60"/>
      <c r="T47" s="60"/>
      <c r="U47" s="61"/>
    </row>
    <row r="48" spans="2:21" ht="60.6" customHeight="1">
      <c r="B48" s="59" t="s">
        <v>371</v>
      </c>
      <c r="C48" s="60"/>
      <c r="D48" s="60"/>
      <c r="E48" s="60"/>
      <c r="F48" s="60"/>
      <c r="G48" s="60"/>
      <c r="H48" s="60"/>
      <c r="I48" s="60"/>
      <c r="J48" s="60"/>
      <c r="K48" s="60"/>
      <c r="L48" s="60"/>
      <c r="M48" s="60"/>
      <c r="N48" s="60"/>
      <c r="O48" s="60"/>
      <c r="P48" s="60"/>
      <c r="Q48" s="60"/>
      <c r="R48" s="60"/>
      <c r="S48" s="60"/>
      <c r="T48" s="60"/>
      <c r="U48" s="61"/>
    </row>
    <row r="49" spans="2:21" ht="79.349999999999994" customHeight="1">
      <c r="B49" s="59" t="s">
        <v>372</v>
      </c>
      <c r="C49" s="60"/>
      <c r="D49" s="60"/>
      <c r="E49" s="60"/>
      <c r="F49" s="60"/>
      <c r="G49" s="60"/>
      <c r="H49" s="60"/>
      <c r="I49" s="60"/>
      <c r="J49" s="60"/>
      <c r="K49" s="60"/>
      <c r="L49" s="60"/>
      <c r="M49" s="60"/>
      <c r="N49" s="60"/>
      <c r="O49" s="60"/>
      <c r="P49" s="60"/>
      <c r="Q49" s="60"/>
      <c r="R49" s="60"/>
      <c r="S49" s="60"/>
      <c r="T49" s="60"/>
      <c r="U49" s="61"/>
    </row>
    <row r="50" spans="2:21" ht="77.849999999999994" customHeight="1">
      <c r="B50" s="59" t="s">
        <v>373</v>
      </c>
      <c r="C50" s="60"/>
      <c r="D50" s="60"/>
      <c r="E50" s="60"/>
      <c r="F50" s="60"/>
      <c r="G50" s="60"/>
      <c r="H50" s="60"/>
      <c r="I50" s="60"/>
      <c r="J50" s="60"/>
      <c r="K50" s="60"/>
      <c r="L50" s="60"/>
      <c r="M50" s="60"/>
      <c r="N50" s="60"/>
      <c r="O50" s="60"/>
      <c r="P50" s="60"/>
      <c r="Q50" s="60"/>
      <c r="R50" s="60"/>
      <c r="S50" s="60"/>
      <c r="T50" s="60"/>
      <c r="U50" s="61"/>
    </row>
    <row r="51" spans="2:21" ht="81.95" customHeight="1">
      <c r="B51" s="59" t="s">
        <v>374</v>
      </c>
      <c r="C51" s="60"/>
      <c r="D51" s="60"/>
      <c r="E51" s="60"/>
      <c r="F51" s="60"/>
      <c r="G51" s="60"/>
      <c r="H51" s="60"/>
      <c r="I51" s="60"/>
      <c r="J51" s="60"/>
      <c r="K51" s="60"/>
      <c r="L51" s="60"/>
      <c r="M51" s="60"/>
      <c r="N51" s="60"/>
      <c r="O51" s="60"/>
      <c r="P51" s="60"/>
      <c r="Q51" s="60"/>
      <c r="R51" s="60"/>
      <c r="S51" s="60"/>
      <c r="T51" s="60"/>
      <c r="U51" s="61"/>
    </row>
    <row r="52" spans="2:21" ht="136.35" customHeight="1">
      <c r="B52" s="59" t="s">
        <v>375</v>
      </c>
      <c r="C52" s="60"/>
      <c r="D52" s="60"/>
      <c r="E52" s="60"/>
      <c r="F52" s="60"/>
      <c r="G52" s="60"/>
      <c r="H52" s="60"/>
      <c r="I52" s="60"/>
      <c r="J52" s="60"/>
      <c r="K52" s="60"/>
      <c r="L52" s="60"/>
      <c r="M52" s="60"/>
      <c r="N52" s="60"/>
      <c r="O52" s="60"/>
      <c r="P52" s="60"/>
      <c r="Q52" s="60"/>
      <c r="R52" s="60"/>
      <c r="S52" s="60"/>
      <c r="T52" s="60"/>
      <c r="U52" s="61"/>
    </row>
    <row r="53" spans="2:21" ht="69" customHeight="1">
      <c r="B53" s="59" t="s">
        <v>376</v>
      </c>
      <c r="C53" s="60"/>
      <c r="D53" s="60"/>
      <c r="E53" s="60"/>
      <c r="F53" s="60"/>
      <c r="G53" s="60"/>
      <c r="H53" s="60"/>
      <c r="I53" s="60"/>
      <c r="J53" s="60"/>
      <c r="K53" s="60"/>
      <c r="L53" s="60"/>
      <c r="M53" s="60"/>
      <c r="N53" s="60"/>
      <c r="O53" s="60"/>
      <c r="P53" s="60"/>
      <c r="Q53" s="60"/>
      <c r="R53" s="60"/>
      <c r="S53" s="60"/>
      <c r="T53" s="60"/>
      <c r="U53" s="61"/>
    </row>
    <row r="54" spans="2:21" ht="63.95" customHeight="1">
      <c r="B54" s="59" t="s">
        <v>377</v>
      </c>
      <c r="C54" s="60"/>
      <c r="D54" s="60"/>
      <c r="E54" s="60"/>
      <c r="F54" s="60"/>
      <c r="G54" s="60"/>
      <c r="H54" s="60"/>
      <c r="I54" s="60"/>
      <c r="J54" s="60"/>
      <c r="K54" s="60"/>
      <c r="L54" s="60"/>
      <c r="M54" s="60"/>
      <c r="N54" s="60"/>
      <c r="O54" s="60"/>
      <c r="P54" s="60"/>
      <c r="Q54" s="60"/>
      <c r="R54" s="60"/>
      <c r="S54" s="60"/>
      <c r="T54" s="60"/>
      <c r="U54" s="61"/>
    </row>
    <row r="55" spans="2:21" ht="104.1" customHeight="1" thickBot="1">
      <c r="B55" s="62" t="s">
        <v>378</v>
      </c>
      <c r="C55" s="63"/>
      <c r="D55" s="63"/>
      <c r="E55" s="63"/>
      <c r="F55" s="63"/>
      <c r="G55" s="63"/>
      <c r="H55" s="63"/>
      <c r="I55" s="63"/>
      <c r="J55" s="63"/>
      <c r="K55" s="63"/>
      <c r="L55" s="63"/>
      <c r="M55" s="63"/>
      <c r="N55" s="63"/>
      <c r="O55" s="63"/>
      <c r="P55" s="63"/>
      <c r="Q55" s="63"/>
      <c r="R55" s="63"/>
      <c r="S55" s="63"/>
      <c r="T55" s="63"/>
      <c r="U55" s="64"/>
    </row>
  </sheetData>
  <mergeCells count="100">
    <mergeCell ref="B5:U5"/>
    <mergeCell ref="B1:L1"/>
    <mergeCell ref="D4:H4"/>
    <mergeCell ref="L4:O4"/>
    <mergeCell ref="Q4:R4"/>
    <mergeCell ref="T4:U4"/>
    <mergeCell ref="P6:Q6"/>
    <mergeCell ref="T6:U6"/>
    <mergeCell ref="B8:B10"/>
    <mergeCell ref="C8:H10"/>
    <mergeCell ref="I8:S8"/>
    <mergeCell ref="T8:U8"/>
    <mergeCell ref="I9:K10"/>
    <mergeCell ref="L9:O10"/>
    <mergeCell ref="P9:P10"/>
    <mergeCell ref="Q9:Q10"/>
    <mergeCell ref="R9:S9"/>
    <mergeCell ref="T9:T10"/>
    <mergeCell ref="U9:U10"/>
    <mergeCell ref="C11:H11"/>
    <mergeCell ref="I11:K11"/>
    <mergeCell ref="L11:O11"/>
    <mergeCell ref="C6:G6"/>
    <mergeCell ref="K6:M6"/>
    <mergeCell ref="C12:H12"/>
    <mergeCell ref="I12:K12"/>
    <mergeCell ref="L12:O12"/>
    <mergeCell ref="C13:H13"/>
    <mergeCell ref="I13:K13"/>
    <mergeCell ref="L13:O13"/>
    <mergeCell ref="C14:H14"/>
    <mergeCell ref="I14:K14"/>
    <mergeCell ref="L14:O14"/>
    <mergeCell ref="C15:H15"/>
    <mergeCell ref="I15:K15"/>
    <mergeCell ref="L15:O15"/>
    <mergeCell ref="C16:H16"/>
    <mergeCell ref="I16:K16"/>
    <mergeCell ref="L16:O16"/>
    <mergeCell ref="C17:H17"/>
    <mergeCell ref="I17:K17"/>
    <mergeCell ref="L17:O17"/>
    <mergeCell ref="C18:H18"/>
    <mergeCell ref="I18:K18"/>
    <mergeCell ref="L18:O18"/>
    <mergeCell ref="C19:H19"/>
    <mergeCell ref="I19:K19"/>
    <mergeCell ref="L19:O19"/>
    <mergeCell ref="C20:H20"/>
    <mergeCell ref="I20:K20"/>
    <mergeCell ref="L20:O20"/>
    <mergeCell ref="C21:H21"/>
    <mergeCell ref="I21:K21"/>
    <mergeCell ref="L21:O21"/>
    <mergeCell ref="C22:H22"/>
    <mergeCell ref="I22:K22"/>
    <mergeCell ref="L22:O22"/>
    <mergeCell ref="C23:H23"/>
    <mergeCell ref="I23:K23"/>
    <mergeCell ref="L23:O23"/>
    <mergeCell ref="C24:H24"/>
    <mergeCell ref="I24:K24"/>
    <mergeCell ref="L24:O24"/>
    <mergeCell ref="C25:H25"/>
    <mergeCell ref="I25:K25"/>
    <mergeCell ref="L25:O25"/>
    <mergeCell ref="C26:H26"/>
    <mergeCell ref="I26:K26"/>
    <mergeCell ref="L26:O26"/>
    <mergeCell ref="C27:H27"/>
    <mergeCell ref="I27:K27"/>
    <mergeCell ref="L27:O27"/>
    <mergeCell ref="C28:H28"/>
    <mergeCell ref="I28:K28"/>
    <mergeCell ref="L28:O28"/>
    <mergeCell ref="C29:H29"/>
    <mergeCell ref="I29:K29"/>
    <mergeCell ref="L29:O29"/>
    <mergeCell ref="B45:U45"/>
    <mergeCell ref="B33:D33"/>
    <mergeCell ref="B34:D34"/>
    <mergeCell ref="B36:U36"/>
    <mergeCell ref="B37:U37"/>
    <mergeCell ref="B38:U38"/>
    <mergeCell ref="B39:U39"/>
    <mergeCell ref="B40:U40"/>
    <mergeCell ref="B41:U41"/>
    <mergeCell ref="B42:U42"/>
    <mergeCell ref="B43:U43"/>
    <mergeCell ref="B44:U44"/>
    <mergeCell ref="B52:U52"/>
    <mergeCell ref="B53:U53"/>
    <mergeCell ref="B54:U54"/>
    <mergeCell ref="B55:U55"/>
    <mergeCell ref="B46:U46"/>
    <mergeCell ref="B47:U47"/>
    <mergeCell ref="B48:U48"/>
    <mergeCell ref="B49:U49"/>
    <mergeCell ref="B50:U50"/>
    <mergeCell ref="B51:U51"/>
  </mergeCells>
  <printOptions horizontalCentered="1"/>
  <pageMargins left="0.78740157480314965" right="0.78740157480314965" top="0.98425196850393704" bottom="0.98425196850393704" header="0" footer="0.39370078740157483"/>
  <pageSetup scale="66" fitToHeight="10" orientation="landscape" r:id="rId1"/>
  <headerFooter>
    <oddFooter>&amp;R&amp;P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11"/>
    <pageSetUpPr fitToPage="1"/>
  </sheetPr>
  <dimension ref="A1:AH47"/>
  <sheetViews>
    <sheetView view="pageBreakPreview" zoomScale="80" zoomScaleNormal="80" zoomScaleSheetLayoutView="80" workbookViewId="0">
      <selection activeCell="B2" sqref="B2"/>
    </sheetView>
  </sheetViews>
  <sheetFormatPr baseColWidth="10" defaultColWidth="10" defaultRowHeight="13.5"/>
  <cols>
    <col min="1" max="1" width="3.5" style="1" customWidth="1"/>
    <col min="2" max="2" width="13.75" style="1" customWidth="1"/>
    <col min="3" max="3" width="5.875" style="1" customWidth="1"/>
    <col min="4" max="4" width="8.625" style="1" customWidth="1"/>
    <col min="5" max="5" width="9.75" style="1" customWidth="1"/>
    <col min="6" max="6" width="4.5" style="1" customWidth="1"/>
    <col min="7" max="7" width="0.25" style="1" customWidth="1"/>
    <col min="8" max="8" width="2.25" style="1" customWidth="1"/>
    <col min="9" max="9" width="6.625" style="1" customWidth="1"/>
    <col min="10" max="10" width="7.875" style="1" customWidth="1"/>
    <col min="11" max="11" width="9.5" style="1" customWidth="1"/>
    <col min="12" max="12" width="7.75" style="1" customWidth="1"/>
    <col min="13" max="13" width="6.125" style="1" customWidth="1"/>
    <col min="14" max="14" width="8.25" style="1" customWidth="1"/>
    <col min="15" max="15" width="11.125" style="1" customWidth="1"/>
    <col min="16" max="16" width="11.625" style="1" customWidth="1"/>
    <col min="17" max="17" width="12.125" style="1" customWidth="1"/>
    <col min="18" max="18" width="9" style="1" customWidth="1"/>
    <col min="19" max="19" width="13" style="1" customWidth="1"/>
    <col min="20" max="20" width="10.75" style="1" customWidth="1"/>
    <col min="21" max="21" width="10.375" style="1" customWidth="1"/>
    <col min="22" max="22" width="11.5" style="1" customWidth="1"/>
    <col min="23" max="23" width="10.75" style="1" customWidth="1"/>
    <col min="24" max="24" width="8.5" style="1" customWidth="1"/>
    <col min="25" max="25" width="8.75" style="1" customWidth="1"/>
    <col min="26" max="26" width="9.625" style="1" customWidth="1"/>
    <col min="27" max="29" width="10" style="1"/>
    <col min="30" max="30" width="15.375" style="1" customWidth="1"/>
    <col min="31" max="16384" width="10" style="1"/>
  </cols>
  <sheetData>
    <row r="1" spans="1:34" s="2" customFormat="1" ht="48" customHeight="1">
      <c r="A1" s="3"/>
      <c r="B1" s="101" t="s">
        <v>512</v>
      </c>
      <c r="C1" s="101"/>
      <c r="D1" s="101"/>
      <c r="E1" s="101"/>
      <c r="F1" s="101"/>
      <c r="G1" s="101"/>
      <c r="H1" s="101"/>
      <c r="I1" s="101"/>
      <c r="J1" s="101"/>
      <c r="K1" s="101"/>
      <c r="L1" s="101"/>
      <c r="M1" s="3" t="s">
        <v>4</v>
      </c>
      <c r="N1" s="3"/>
      <c r="O1" s="3"/>
      <c r="P1" s="4"/>
      <c r="Q1" s="4"/>
      <c r="R1" s="4"/>
      <c r="Y1" s="5"/>
      <c r="Z1" s="5"/>
      <c r="AA1" s="6"/>
      <c r="AH1" s="7"/>
    </row>
    <row r="2" spans="1:34" ht="13.5" customHeight="1" thickBot="1"/>
    <row r="3" spans="1:34" ht="22.5" customHeight="1" thickTop="1" thickBot="1">
      <c r="B3" s="8" t="s">
        <v>5</v>
      </c>
      <c r="C3" s="9"/>
      <c r="D3" s="9"/>
      <c r="E3" s="9"/>
      <c r="F3" s="9"/>
      <c r="G3" s="9"/>
      <c r="H3" s="10"/>
      <c r="I3" s="10"/>
      <c r="J3" s="10"/>
      <c r="K3" s="10"/>
      <c r="L3" s="10"/>
      <c r="M3" s="10"/>
      <c r="N3" s="10"/>
      <c r="O3" s="10"/>
      <c r="P3" s="10"/>
      <c r="Q3" s="10"/>
      <c r="R3" s="10"/>
      <c r="S3" s="10"/>
      <c r="T3" s="10"/>
      <c r="U3" s="11"/>
    </row>
    <row r="4" spans="1:34" ht="51.75" customHeight="1" thickTop="1">
      <c r="B4" s="12" t="s">
        <v>6</v>
      </c>
      <c r="C4" s="13" t="s">
        <v>379</v>
      </c>
      <c r="D4" s="102" t="s">
        <v>380</v>
      </c>
      <c r="E4" s="102"/>
      <c r="F4" s="102"/>
      <c r="G4" s="102"/>
      <c r="H4" s="102"/>
      <c r="I4" s="14"/>
      <c r="J4" s="15" t="s">
        <v>9</v>
      </c>
      <c r="K4" s="16" t="s">
        <v>10</v>
      </c>
      <c r="L4" s="103" t="s">
        <v>1</v>
      </c>
      <c r="M4" s="103"/>
      <c r="N4" s="103"/>
      <c r="O4" s="103"/>
      <c r="P4" s="15" t="s">
        <v>11</v>
      </c>
      <c r="Q4" s="103" t="s">
        <v>12</v>
      </c>
      <c r="R4" s="103"/>
      <c r="S4" s="15" t="s">
        <v>13</v>
      </c>
      <c r="T4" s="103" t="s">
        <v>14</v>
      </c>
      <c r="U4" s="104"/>
    </row>
    <row r="5" spans="1:34" ht="15.75" customHeight="1">
      <c r="B5" s="98" t="s">
        <v>15</v>
      </c>
      <c r="C5" s="99"/>
      <c r="D5" s="99"/>
      <c r="E5" s="99"/>
      <c r="F5" s="99"/>
      <c r="G5" s="99"/>
      <c r="H5" s="99"/>
      <c r="I5" s="99"/>
      <c r="J5" s="99"/>
      <c r="K5" s="99"/>
      <c r="L5" s="99"/>
      <c r="M5" s="99"/>
      <c r="N5" s="99"/>
      <c r="O5" s="99"/>
      <c r="P5" s="99"/>
      <c r="Q5" s="99"/>
      <c r="R5" s="99"/>
      <c r="S5" s="99"/>
      <c r="T5" s="99"/>
      <c r="U5" s="100"/>
    </row>
    <row r="6" spans="1:34" ht="37.5" customHeight="1" thickBot="1">
      <c r="B6" s="17" t="s">
        <v>16</v>
      </c>
      <c r="C6" s="74" t="s">
        <v>17</v>
      </c>
      <c r="D6" s="74"/>
      <c r="E6" s="74"/>
      <c r="F6" s="74"/>
      <c r="G6" s="74"/>
      <c r="H6" s="18"/>
      <c r="I6" s="18"/>
      <c r="J6" s="18" t="s">
        <v>18</v>
      </c>
      <c r="K6" s="74" t="s">
        <v>264</v>
      </c>
      <c r="L6" s="74"/>
      <c r="M6" s="74"/>
      <c r="N6" s="19"/>
      <c r="O6" s="20" t="s">
        <v>20</v>
      </c>
      <c r="P6" s="74" t="s">
        <v>381</v>
      </c>
      <c r="Q6" s="74"/>
      <c r="R6" s="21"/>
      <c r="S6" s="20" t="s">
        <v>22</v>
      </c>
      <c r="T6" s="74" t="s">
        <v>382</v>
      </c>
      <c r="U6" s="75"/>
    </row>
    <row r="7" spans="1:34" ht="22.5" customHeight="1" thickTop="1" thickBot="1">
      <c r="B7" s="8" t="s">
        <v>24</v>
      </c>
      <c r="C7" s="9"/>
      <c r="D7" s="9"/>
      <c r="E7" s="9"/>
      <c r="F7" s="9"/>
      <c r="G7" s="9"/>
      <c r="H7" s="10"/>
      <c r="I7" s="10"/>
      <c r="J7" s="10"/>
      <c r="K7" s="10"/>
      <c r="L7" s="10"/>
      <c r="M7" s="10"/>
      <c r="N7" s="10"/>
      <c r="O7" s="10"/>
      <c r="P7" s="10"/>
      <c r="Q7" s="10"/>
      <c r="R7" s="10"/>
      <c r="S7" s="10"/>
      <c r="T7" s="10"/>
      <c r="U7" s="11"/>
    </row>
    <row r="8" spans="1:34" ht="16.5" customHeight="1" thickTop="1">
      <c r="B8" s="76" t="s">
        <v>25</v>
      </c>
      <c r="C8" s="79" t="s">
        <v>26</v>
      </c>
      <c r="D8" s="79"/>
      <c r="E8" s="79"/>
      <c r="F8" s="79"/>
      <c r="G8" s="79"/>
      <c r="H8" s="80"/>
      <c r="I8" s="85" t="s">
        <v>27</v>
      </c>
      <c r="J8" s="86"/>
      <c r="K8" s="86"/>
      <c r="L8" s="86"/>
      <c r="M8" s="86"/>
      <c r="N8" s="86"/>
      <c r="O8" s="86"/>
      <c r="P8" s="86"/>
      <c r="Q8" s="86"/>
      <c r="R8" s="86"/>
      <c r="S8" s="87"/>
      <c r="T8" s="88" t="s">
        <v>28</v>
      </c>
      <c r="U8" s="89"/>
    </row>
    <row r="9" spans="1:34" ht="19.5" customHeight="1">
      <c r="B9" s="77"/>
      <c r="C9" s="81"/>
      <c r="D9" s="81"/>
      <c r="E9" s="81"/>
      <c r="F9" s="81"/>
      <c r="G9" s="81"/>
      <c r="H9" s="82"/>
      <c r="I9" s="90" t="s">
        <v>29</v>
      </c>
      <c r="J9" s="91"/>
      <c r="K9" s="91"/>
      <c r="L9" s="91" t="s">
        <v>30</v>
      </c>
      <c r="M9" s="91"/>
      <c r="N9" s="91"/>
      <c r="O9" s="91"/>
      <c r="P9" s="91" t="s">
        <v>31</v>
      </c>
      <c r="Q9" s="91" t="s">
        <v>32</v>
      </c>
      <c r="R9" s="94" t="s">
        <v>33</v>
      </c>
      <c r="S9" s="95"/>
      <c r="T9" s="91" t="s">
        <v>34</v>
      </c>
      <c r="U9" s="96" t="s">
        <v>35</v>
      </c>
    </row>
    <row r="10" spans="1:34" ht="26.25" customHeight="1" thickBot="1">
      <c r="B10" s="78"/>
      <c r="C10" s="83"/>
      <c r="D10" s="83"/>
      <c r="E10" s="83"/>
      <c r="F10" s="83"/>
      <c r="G10" s="83"/>
      <c r="H10" s="84"/>
      <c r="I10" s="92"/>
      <c r="J10" s="93"/>
      <c r="K10" s="93"/>
      <c r="L10" s="93"/>
      <c r="M10" s="93"/>
      <c r="N10" s="93"/>
      <c r="O10" s="93"/>
      <c r="P10" s="93"/>
      <c r="Q10" s="93"/>
      <c r="R10" s="23" t="s">
        <v>36</v>
      </c>
      <c r="S10" s="24" t="s">
        <v>37</v>
      </c>
      <c r="T10" s="93"/>
      <c r="U10" s="97"/>
    </row>
    <row r="11" spans="1:34" ht="75" customHeight="1" thickTop="1" thickBot="1">
      <c r="A11" s="25"/>
      <c r="B11" s="26" t="s">
        <v>38</v>
      </c>
      <c r="C11" s="73" t="s">
        <v>383</v>
      </c>
      <c r="D11" s="73"/>
      <c r="E11" s="73"/>
      <c r="F11" s="73"/>
      <c r="G11" s="73"/>
      <c r="H11" s="73"/>
      <c r="I11" s="73" t="s">
        <v>384</v>
      </c>
      <c r="J11" s="73"/>
      <c r="K11" s="73"/>
      <c r="L11" s="73" t="s">
        <v>385</v>
      </c>
      <c r="M11" s="73"/>
      <c r="N11" s="73"/>
      <c r="O11" s="73"/>
      <c r="P11" s="27" t="s">
        <v>386</v>
      </c>
      <c r="Q11" s="27" t="s">
        <v>58</v>
      </c>
      <c r="R11" s="27">
        <v>30.16</v>
      </c>
      <c r="S11" s="27" t="s">
        <v>44</v>
      </c>
      <c r="T11" s="27" t="s">
        <v>44</v>
      </c>
      <c r="U11" s="28" t="str">
        <f>IF(ISERR((S11-T11)*100/S11+100),"N/A",(S11-T11)*100/S11+100)</f>
        <v>N/A</v>
      </c>
    </row>
    <row r="12" spans="1:34" ht="75" customHeight="1" thickTop="1">
      <c r="A12" s="25"/>
      <c r="B12" s="26" t="s">
        <v>62</v>
      </c>
      <c r="C12" s="73" t="s">
        <v>387</v>
      </c>
      <c r="D12" s="73"/>
      <c r="E12" s="73"/>
      <c r="F12" s="73"/>
      <c r="G12" s="73"/>
      <c r="H12" s="73"/>
      <c r="I12" s="73" t="s">
        <v>388</v>
      </c>
      <c r="J12" s="73"/>
      <c r="K12" s="73"/>
      <c r="L12" s="73" t="s">
        <v>389</v>
      </c>
      <c r="M12" s="73"/>
      <c r="N12" s="73"/>
      <c r="O12" s="73"/>
      <c r="P12" s="27" t="s">
        <v>390</v>
      </c>
      <c r="Q12" s="27" t="s">
        <v>43</v>
      </c>
      <c r="R12" s="27">
        <v>94</v>
      </c>
      <c r="S12" s="27" t="s">
        <v>44</v>
      </c>
      <c r="T12" s="27" t="s">
        <v>44</v>
      </c>
      <c r="U12" s="28" t="str">
        <f t="shared" ref="U12:U25" si="0">IF(ISERR(T12/S12*100),"N/A",T12/S12*100)</f>
        <v>N/A</v>
      </c>
    </row>
    <row r="13" spans="1:34" ht="75" customHeight="1" thickBot="1">
      <c r="A13" s="25"/>
      <c r="B13" s="29" t="s">
        <v>45</v>
      </c>
      <c r="C13" s="72" t="s">
        <v>45</v>
      </c>
      <c r="D13" s="72"/>
      <c r="E13" s="72"/>
      <c r="F13" s="72"/>
      <c r="G13" s="72"/>
      <c r="H13" s="72"/>
      <c r="I13" s="72" t="s">
        <v>391</v>
      </c>
      <c r="J13" s="72"/>
      <c r="K13" s="72"/>
      <c r="L13" s="72" t="s">
        <v>392</v>
      </c>
      <c r="M13" s="72"/>
      <c r="N13" s="72"/>
      <c r="O13" s="72"/>
      <c r="P13" s="30" t="s">
        <v>393</v>
      </c>
      <c r="Q13" s="30" t="s">
        <v>58</v>
      </c>
      <c r="R13" s="30">
        <v>5.42</v>
      </c>
      <c r="S13" s="30" t="s">
        <v>44</v>
      </c>
      <c r="T13" s="30" t="s">
        <v>44</v>
      </c>
      <c r="U13" s="32" t="str">
        <f t="shared" si="0"/>
        <v>N/A</v>
      </c>
    </row>
    <row r="14" spans="1:34" ht="75" customHeight="1" thickTop="1">
      <c r="A14" s="25"/>
      <c r="B14" s="26" t="s">
        <v>71</v>
      </c>
      <c r="C14" s="73" t="s">
        <v>394</v>
      </c>
      <c r="D14" s="73"/>
      <c r="E14" s="73"/>
      <c r="F14" s="73"/>
      <c r="G14" s="73"/>
      <c r="H14" s="73"/>
      <c r="I14" s="73" t="s">
        <v>395</v>
      </c>
      <c r="J14" s="73"/>
      <c r="K14" s="73"/>
      <c r="L14" s="73" t="s">
        <v>396</v>
      </c>
      <c r="M14" s="73"/>
      <c r="N14" s="73"/>
      <c r="O14" s="73"/>
      <c r="P14" s="27" t="s">
        <v>57</v>
      </c>
      <c r="Q14" s="27" t="s">
        <v>142</v>
      </c>
      <c r="R14" s="27">
        <v>-10.75</v>
      </c>
      <c r="S14" s="27">
        <v>-4.78</v>
      </c>
      <c r="T14" s="27">
        <v>-6.25</v>
      </c>
      <c r="U14" s="28">
        <f t="shared" si="0"/>
        <v>130.75313807531379</v>
      </c>
    </row>
    <row r="15" spans="1:34" ht="75" customHeight="1">
      <c r="A15" s="25"/>
      <c r="B15" s="29" t="s">
        <v>45</v>
      </c>
      <c r="C15" s="72" t="s">
        <v>397</v>
      </c>
      <c r="D15" s="72"/>
      <c r="E15" s="72"/>
      <c r="F15" s="72"/>
      <c r="G15" s="72"/>
      <c r="H15" s="72"/>
      <c r="I15" s="72" t="s">
        <v>398</v>
      </c>
      <c r="J15" s="72"/>
      <c r="K15" s="72"/>
      <c r="L15" s="72" t="s">
        <v>399</v>
      </c>
      <c r="M15" s="72"/>
      <c r="N15" s="72"/>
      <c r="O15" s="72"/>
      <c r="P15" s="30" t="s">
        <v>400</v>
      </c>
      <c r="Q15" s="30" t="s">
        <v>142</v>
      </c>
      <c r="R15" s="30">
        <v>8.5399999999999991</v>
      </c>
      <c r="S15" s="30">
        <v>7.88</v>
      </c>
      <c r="T15" s="30">
        <v>-14.92</v>
      </c>
      <c r="U15" s="32">
        <f t="shared" si="0"/>
        <v>-189.34010152284264</v>
      </c>
    </row>
    <row r="16" spans="1:34" ht="75" customHeight="1" thickBot="1">
      <c r="A16" s="25"/>
      <c r="B16" s="29" t="s">
        <v>45</v>
      </c>
      <c r="C16" s="72" t="s">
        <v>401</v>
      </c>
      <c r="D16" s="72"/>
      <c r="E16" s="72"/>
      <c r="F16" s="72"/>
      <c r="G16" s="72"/>
      <c r="H16" s="72"/>
      <c r="I16" s="72" t="s">
        <v>402</v>
      </c>
      <c r="J16" s="72"/>
      <c r="K16" s="72"/>
      <c r="L16" s="72" t="s">
        <v>403</v>
      </c>
      <c r="M16" s="72"/>
      <c r="N16" s="72"/>
      <c r="O16" s="72"/>
      <c r="P16" s="30" t="s">
        <v>57</v>
      </c>
      <c r="Q16" s="30" t="s">
        <v>142</v>
      </c>
      <c r="R16" s="30">
        <v>2.85</v>
      </c>
      <c r="S16" s="30">
        <v>2.82</v>
      </c>
      <c r="T16" s="30">
        <v>-18.96</v>
      </c>
      <c r="U16" s="32">
        <f t="shared" si="0"/>
        <v>-672.34042553191489</v>
      </c>
    </row>
    <row r="17" spans="1:22" ht="75" customHeight="1" thickTop="1">
      <c r="A17" s="25"/>
      <c r="B17" s="26" t="s">
        <v>87</v>
      </c>
      <c r="C17" s="73" t="s">
        <v>404</v>
      </c>
      <c r="D17" s="73"/>
      <c r="E17" s="73"/>
      <c r="F17" s="73"/>
      <c r="G17" s="73"/>
      <c r="H17" s="73"/>
      <c r="I17" s="73" t="s">
        <v>405</v>
      </c>
      <c r="J17" s="73"/>
      <c r="K17" s="73"/>
      <c r="L17" s="73" t="s">
        <v>406</v>
      </c>
      <c r="M17" s="73"/>
      <c r="N17" s="73"/>
      <c r="O17" s="73"/>
      <c r="P17" s="27" t="s">
        <v>57</v>
      </c>
      <c r="Q17" s="27" t="s">
        <v>91</v>
      </c>
      <c r="R17" s="27">
        <v>100</v>
      </c>
      <c r="S17" s="27">
        <v>33.93</v>
      </c>
      <c r="T17" s="27">
        <v>34.85</v>
      </c>
      <c r="U17" s="28">
        <f t="shared" si="0"/>
        <v>102.71146478043029</v>
      </c>
    </row>
    <row r="18" spans="1:22" ht="75" customHeight="1">
      <c r="A18" s="25"/>
      <c r="B18" s="29" t="s">
        <v>45</v>
      </c>
      <c r="C18" s="72" t="s">
        <v>407</v>
      </c>
      <c r="D18" s="72"/>
      <c r="E18" s="72"/>
      <c r="F18" s="72"/>
      <c r="G18" s="72"/>
      <c r="H18" s="72"/>
      <c r="I18" s="72" t="s">
        <v>408</v>
      </c>
      <c r="J18" s="72"/>
      <c r="K18" s="72"/>
      <c r="L18" s="72" t="s">
        <v>409</v>
      </c>
      <c r="M18" s="72"/>
      <c r="N18" s="72"/>
      <c r="O18" s="72"/>
      <c r="P18" s="30" t="s">
        <v>57</v>
      </c>
      <c r="Q18" s="30" t="s">
        <v>91</v>
      </c>
      <c r="R18" s="30">
        <v>100</v>
      </c>
      <c r="S18" s="30">
        <v>33.93</v>
      </c>
      <c r="T18" s="30">
        <v>31.46</v>
      </c>
      <c r="U18" s="32">
        <f t="shared" si="0"/>
        <v>92.720306513409966</v>
      </c>
    </row>
    <row r="19" spans="1:22" ht="75" customHeight="1">
      <c r="A19" s="25"/>
      <c r="B19" s="29" t="s">
        <v>45</v>
      </c>
      <c r="C19" s="72" t="s">
        <v>410</v>
      </c>
      <c r="D19" s="72"/>
      <c r="E19" s="72"/>
      <c r="F19" s="72"/>
      <c r="G19" s="72"/>
      <c r="H19" s="72"/>
      <c r="I19" s="72" t="s">
        <v>411</v>
      </c>
      <c r="J19" s="72"/>
      <c r="K19" s="72"/>
      <c r="L19" s="72" t="s">
        <v>412</v>
      </c>
      <c r="M19" s="72"/>
      <c r="N19" s="72"/>
      <c r="O19" s="72"/>
      <c r="P19" s="30" t="s">
        <v>57</v>
      </c>
      <c r="Q19" s="30" t="s">
        <v>91</v>
      </c>
      <c r="R19" s="30">
        <v>100</v>
      </c>
      <c r="S19" s="30">
        <v>33.93</v>
      </c>
      <c r="T19" s="30">
        <v>29.6</v>
      </c>
      <c r="U19" s="32">
        <f t="shared" si="0"/>
        <v>87.238432066018277</v>
      </c>
    </row>
    <row r="20" spans="1:22" ht="75" customHeight="1">
      <c r="A20" s="25"/>
      <c r="B20" s="29" t="s">
        <v>45</v>
      </c>
      <c r="C20" s="72" t="s">
        <v>413</v>
      </c>
      <c r="D20" s="72"/>
      <c r="E20" s="72"/>
      <c r="F20" s="72"/>
      <c r="G20" s="72"/>
      <c r="H20" s="72"/>
      <c r="I20" s="72" t="s">
        <v>414</v>
      </c>
      <c r="J20" s="72"/>
      <c r="K20" s="72"/>
      <c r="L20" s="72" t="s">
        <v>415</v>
      </c>
      <c r="M20" s="72"/>
      <c r="N20" s="72"/>
      <c r="O20" s="72"/>
      <c r="P20" s="30" t="s">
        <v>57</v>
      </c>
      <c r="Q20" s="30" t="s">
        <v>91</v>
      </c>
      <c r="R20" s="30">
        <v>100</v>
      </c>
      <c r="S20" s="30">
        <v>33.93</v>
      </c>
      <c r="T20" s="30">
        <v>17.260000000000002</v>
      </c>
      <c r="U20" s="32">
        <f t="shared" si="0"/>
        <v>50.869437076333632</v>
      </c>
    </row>
    <row r="21" spans="1:22" ht="75" customHeight="1">
      <c r="A21" s="25"/>
      <c r="B21" s="29" t="s">
        <v>45</v>
      </c>
      <c r="C21" s="72" t="s">
        <v>416</v>
      </c>
      <c r="D21" s="72"/>
      <c r="E21" s="72"/>
      <c r="F21" s="72"/>
      <c r="G21" s="72"/>
      <c r="H21" s="72"/>
      <c r="I21" s="72" t="s">
        <v>417</v>
      </c>
      <c r="J21" s="72"/>
      <c r="K21" s="72"/>
      <c r="L21" s="72" t="s">
        <v>418</v>
      </c>
      <c r="M21" s="72"/>
      <c r="N21" s="72"/>
      <c r="O21" s="72"/>
      <c r="P21" s="30" t="s">
        <v>57</v>
      </c>
      <c r="Q21" s="30" t="s">
        <v>91</v>
      </c>
      <c r="R21" s="30">
        <v>100</v>
      </c>
      <c r="S21" s="30">
        <v>33.93</v>
      </c>
      <c r="T21" s="30">
        <v>34.159999999999997</v>
      </c>
      <c r="U21" s="32">
        <f t="shared" si="0"/>
        <v>100.67786619510757</v>
      </c>
    </row>
    <row r="22" spans="1:22" ht="75" customHeight="1">
      <c r="A22" s="25"/>
      <c r="B22" s="29" t="s">
        <v>45</v>
      </c>
      <c r="C22" s="72" t="s">
        <v>419</v>
      </c>
      <c r="D22" s="72"/>
      <c r="E22" s="72"/>
      <c r="F22" s="72"/>
      <c r="G22" s="72"/>
      <c r="H22" s="72"/>
      <c r="I22" s="72" t="s">
        <v>420</v>
      </c>
      <c r="J22" s="72"/>
      <c r="K22" s="72"/>
      <c r="L22" s="72" t="s">
        <v>421</v>
      </c>
      <c r="M22" s="72"/>
      <c r="N22" s="72"/>
      <c r="O22" s="72"/>
      <c r="P22" s="30" t="s">
        <v>422</v>
      </c>
      <c r="Q22" s="30" t="s">
        <v>423</v>
      </c>
      <c r="R22" s="30">
        <v>100</v>
      </c>
      <c r="S22" s="30" t="s">
        <v>44</v>
      </c>
      <c r="T22" s="30" t="s">
        <v>44</v>
      </c>
      <c r="U22" s="32" t="str">
        <f t="shared" si="0"/>
        <v>N/A</v>
      </c>
    </row>
    <row r="23" spans="1:22" ht="75" customHeight="1">
      <c r="A23" s="25"/>
      <c r="B23" s="29" t="s">
        <v>45</v>
      </c>
      <c r="C23" s="72" t="s">
        <v>424</v>
      </c>
      <c r="D23" s="72"/>
      <c r="E23" s="72"/>
      <c r="F23" s="72"/>
      <c r="G23" s="72"/>
      <c r="H23" s="72"/>
      <c r="I23" s="72" t="s">
        <v>425</v>
      </c>
      <c r="J23" s="72"/>
      <c r="K23" s="72"/>
      <c r="L23" s="72" t="s">
        <v>426</v>
      </c>
      <c r="M23" s="72"/>
      <c r="N23" s="72"/>
      <c r="O23" s="72"/>
      <c r="P23" s="30" t="s">
        <v>393</v>
      </c>
      <c r="Q23" s="30" t="s">
        <v>91</v>
      </c>
      <c r="R23" s="30">
        <v>7.45</v>
      </c>
      <c r="S23" s="30">
        <v>5.24</v>
      </c>
      <c r="T23" s="30">
        <v>-47.19</v>
      </c>
      <c r="U23" s="32">
        <f t="shared" si="0"/>
        <v>-900.57251908396938</v>
      </c>
    </row>
    <row r="24" spans="1:22" ht="75" customHeight="1">
      <c r="A24" s="25"/>
      <c r="B24" s="29" t="s">
        <v>45</v>
      </c>
      <c r="C24" s="72" t="s">
        <v>427</v>
      </c>
      <c r="D24" s="72"/>
      <c r="E24" s="72"/>
      <c r="F24" s="72"/>
      <c r="G24" s="72"/>
      <c r="H24" s="72"/>
      <c r="I24" s="72" t="s">
        <v>428</v>
      </c>
      <c r="J24" s="72"/>
      <c r="K24" s="72"/>
      <c r="L24" s="72" t="s">
        <v>429</v>
      </c>
      <c r="M24" s="72"/>
      <c r="N24" s="72"/>
      <c r="O24" s="72"/>
      <c r="P24" s="30" t="s">
        <v>430</v>
      </c>
      <c r="Q24" s="30" t="s">
        <v>91</v>
      </c>
      <c r="R24" s="30">
        <v>35.97</v>
      </c>
      <c r="S24" s="30">
        <v>36.61</v>
      </c>
      <c r="T24" s="30">
        <v>43.55</v>
      </c>
      <c r="U24" s="32">
        <f t="shared" si="0"/>
        <v>118.95656924337612</v>
      </c>
    </row>
    <row r="25" spans="1:22" ht="75" customHeight="1" thickBot="1">
      <c r="A25" s="25"/>
      <c r="B25" s="29" t="s">
        <v>45</v>
      </c>
      <c r="C25" s="72" t="s">
        <v>45</v>
      </c>
      <c r="D25" s="72"/>
      <c r="E25" s="72"/>
      <c r="F25" s="72"/>
      <c r="G25" s="72"/>
      <c r="H25" s="72"/>
      <c r="I25" s="72" t="s">
        <v>431</v>
      </c>
      <c r="J25" s="72"/>
      <c r="K25" s="72"/>
      <c r="L25" s="72" t="s">
        <v>432</v>
      </c>
      <c r="M25" s="72"/>
      <c r="N25" s="72"/>
      <c r="O25" s="72"/>
      <c r="P25" s="30" t="s">
        <v>57</v>
      </c>
      <c r="Q25" s="30" t="s">
        <v>91</v>
      </c>
      <c r="R25" s="30">
        <v>20</v>
      </c>
      <c r="S25" s="30">
        <v>20</v>
      </c>
      <c r="T25" s="30">
        <v>19.239999999999998</v>
      </c>
      <c r="U25" s="32">
        <f t="shared" si="0"/>
        <v>96.2</v>
      </c>
    </row>
    <row r="26" spans="1:22" ht="22.5" customHeight="1" thickTop="1" thickBot="1">
      <c r="B26" s="8" t="s">
        <v>98</v>
      </c>
      <c r="C26" s="9"/>
      <c r="D26" s="9"/>
      <c r="E26" s="9"/>
      <c r="F26" s="9"/>
      <c r="G26" s="9"/>
      <c r="H26" s="10"/>
      <c r="I26" s="10"/>
      <c r="J26" s="10"/>
      <c r="K26" s="10"/>
      <c r="L26" s="10"/>
      <c r="M26" s="10"/>
      <c r="N26" s="10"/>
      <c r="O26" s="10"/>
      <c r="P26" s="10"/>
      <c r="Q26" s="10"/>
      <c r="R26" s="10"/>
      <c r="S26" s="10"/>
      <c r="T26" s="10"/>
      <c r="U26" s="11"/>
      <c r="V26" s="33"/>
    </row>
    <row r="27" spans="1:22" ht="26.25" customHeight="1" thickTop="1">
      <c r="B27" s="34"/>
      <c r="C27" s="35"/>
      <c r="D27" s="35"/>
      <c r="E27" s="35"/>
      <c r="F27" s="35"/>
      <c r="G27" s="35"/>
      <c r="H27" s="36"/>
      <c r="I27" s="36"/>
      <c r="J27" s="36"/>
      <c r="K27" s="36"/>
      <c r="L27" s="36"/>
      <c r="M27" s="36"/>
      <c r="N27" s="36"/>
      <c r="O27" s="36"/>
      <c r="P27" s="37"/>
      <c r="Q27" s="38"/>
      <c r="R27" s="39" t="s">
        <v>99</v>
      </c>
      <c r="S27" s="22" t="s">
        <v>100</v>
      </c>
      <c r="T27" s="39" t="s">
        <v>101</v>
      </c>
      <c r="U27" s="22" t="s">
        <v>102</v>
      </c>
    </row>
    <row r="28" spans="1:22" ht="26.25" customHeight="1" thickBot="1">
      <c r="B28" s="40"/>
      <c r="C28" s="41"/>
      <c r="D28" s="41"/>
      <c r="E28" s="41"/>
      <c r="F28" s="41"/>
      <c r="G28" s="41"/>
      <c r="H28" s="42"/>
      <c r="I28" s="42"/>
      <c r="J28" s="42"/>
      <c r="K28" s="42"/>
      <c r="L28" s="42"/>
      <c r="M28" s="42"/>
      <c r="N28" s="42"/>
      <c r="O28" s="42"/>
      <c r="P28" s="43"/>
      <c r="Q28" s="44"/>
      <c r="R28" s="45" t="s">
        <v>103</v>
      </c>
      <c r="S28" s="44" t="s">
        <v>103</v>
      </c>
      <c r="T28" s="44" t="s">
        <v>103</v>
      </c>
      <c r="U28" s="44" t="s">
        <v>104</v>
      </c>
    </row>
    <row r="29" spans="1:22" ht="13.5" customHeight="1" thickBot="1">
      <c r="B29" s="65" t="s">
        <v>105</v>
      </c>
      <c r="C29" s="66"/>
      <c r="D29" s="66"/>
      <c r="E29" s="46"/>
      <c r="F29" s="46"/>
      <c r="G29" s="46"/>
      <c r="H29" s="47"/>
      <c r="I29" s="47"/>
      <c r="J29" s="47"/>
      <c r="K29" s="47"/>
      <c r="L29" s="47"/>
      <c r="M29" s="47"/>
      <c r="N29" s="47"/>
      <c r="O29" s="47"/>
      <c r="P29" s="48"/>
      <c r="Q29" s="48"/>
      <c r="R29" s="49" t="str">
        <f t="shared" ref="R29:T30" si="1">"N/D"</f>
        <v>N/D</v>
      </c>
      <c r="S29" s="49" t="str">
        <f t="shared" si="1"/>
        <v>N/D</v>
      </c>
      <c r="T29" s="49" t="str">
        <f t="shared" si="1"/>
        <v>N/D</v>
      </c>
      <c r="U29" s="50" t="str">
        <f>+IF(ISERR(T29/S29*100),"N/A",T29/S29*100)</f>
        <v>N/A</v>
      </c>
    </row>
    <row r="30" spans="1:22" ht="13.5" customHeight="1" thickBot="1">
      <c r="B30" s="67" t="s">
        <v>106</v>
      </c>
      <c r="C30" s="68"/>
      <c r="D30" s="68"/>
      <c r="E30" s="51"/>
      <c r="F30" s="51"/>
      <c r="G30" s="51"/>
      <c r="H30" s="52"/>
      <c r="I30" s="52"/>
      <c r="J30" s="52"/>
      <c r="K30" s="52"/>
      <c r="L30" s="52"/>
      <c r="M30" s="52"/>
      <c r="N30" s="52"/>
      <c r="O30" s="52"/>
      <c r="P30" s="53"/>
      <c r="Q30" s="53"/>
      <c r="R30" s="49" t="str">
        <f t="shared" si="1"/>
        <v>N/D</v>
      </c>
      <c r="S30" s="49" t="str">
        <f t="shared" si="1"/>
        <v>N/D</v>
      </c>
      <c r="T30" s="49" t="str">
        <f t="shared" si="1"/>
        <v>N/D</v>
      </c>
      <c r="U30" s="50" t="str">
        <f>+IF(ISERR(T30/S30*100),"N/A",T30/S30*100)</f>
        <v>N/A</v>
      </c>
    </row>
    <row r="31" spans="1:22" ht="14.85" customHeight="1" thickTop="1" thickBot="1">
      <c r="B31" s="8" t="s">
        <v>107</v>
      </c>
      <c r="C31" s="9"/>
      <c r="D31" s="9"/>
      <c r="E31" s="9"/>
      <c r="F31" s="9"/>
      <c r="G31" s="9"/>
      <c r="H31" s="10"/>
      <c r="I31" s="10"/>
      <c r="J31" s="10"/>
      <c r="K31" s="10"/>
      <c r="L31" s="10"/>
      <c r="M31" s="10"/>
      <c r="N31" s="10"/>
      <c r="O31" s="10"/>
      <c r="P31" s="10"/>
      <c r="Q31" s="10"/>
      <c r="R31" s="10"/>
      <c r="S31" s="10"/>
      <c r="T31" s="10"/>
      <c r="U31" s="11"/>
    </row>
    <row r="32" spans="1:22" ht="44.25" customHeight="1" thickTop="1">
      <c r="B32" s="69" t="s">
        <v>108</v>
      </c>
      <c r="C32" s="70"/>
      <c r="D32" s="70"/>
      <c r="E32" s="70"/>
      <c r="F32" s="70"/>
      <c r="G32" s="70"/>
      <c r="H32" s="70"/>
      <c r="I32" s="70"/>
      <c r="J32" s="70"/>
      <c r="K32" s="70"/>
      <c r="L32" s="70"/>
      <c r="M32" s="70"/>
      <c r="N32" s="70"/>
      <c r="O32" s="70"/>
      <c r="P32" s="70"/>
      <c r="Q32" s="70"/>
      <c r="R32" s="70"/>
      <c r="S32" s="70"/>
      <c r="T32" s="70"/>
      <c r="U32" s="71"/>
    </row>
    <row r="33" spans="2:21" ht="34.5" customHeight="1">
      <c r="B33" s="59" t="s">
        <v>433</v>
      </c>
      <c r="C33" s="60"/>
      <c r="D33" s="60"/>
      <c r="E33" s="60"/>
      <c r="F33" s="60"/>
      <c r="G33" s="60"/>
      <c r="H33" s="60"/>
      <c r="I33" s="60"/>
      <c r="J33" s="60"/>
      <c r="K33" s="60"/>
      <c r="L33" s="60"/>
      <c r="M33" s="60"/>
      <c r="N33" s="60"/>
      <c r="O33" s="60"/>
      <c r="P33" s="60"/>
      <c r="Q33" s="60"/>
      <c r="R33" s="60"/>
      <c r="S33" s="60"/>
      <c r="T33" s="60"/>
      <c r="U33" s="61"/>
    </row>
    <row r="34" spans="2:21" ht="34.5" customHeight="1">
      <c r="B34" s="59" t="s">
        <v>434</v>
      </c>
      <c r="C34" s="60"/>
      <c r="D34" s="60"/>
      <c r="E34" s="60"/>
      <c r="F34" s="60"/>
      <c r="G34" s="60"/>
      <c r="H34" s="60"/>
      <c r="I34" s="60"/>
      <c r="J34" s="60"/>
      <c r="K34" s="60"/>
      <c r="L34" s="60"/>
      <c r="M34" s="60"/>
      <c r="N34" s="60"/>
      <c r="O34" s="60"/>
      <c r="P34" s="60"/>
      <c r="Q34" s="60"/>
      <c r="R34" s="60"/>
      <c r="S34" s="60"/>
      <c r="T34" s="60"/>
      <c r="U34" s="61"/>
    </row>
    <row r="35" spans="2:21" ht="34.5" customHeight="1">
      <c r="B35" s="59" t="s">
        <v>435</v>
      </c>
      <c r="C35" s="60"/>
      <c r="D35" s="60"/>
      <c r="E35" s="60"/>
      <c r="F35" s="60"/>
      <c r="G35" s="60"/>
      <c r="H35" s="60"/>
      <c r="I35" s="60"/>
      <c r="J35" s="60"/>
      <c r="K35" s="60"/>
      <c r="L35" s="60"/>
      <c r="M35" s="60"/>
      <c r="N35" s="60"/>
      <c r="O35" s="60"/>
      <c r="P35" s="60"/>
      <c r="Q35" s="60"/>
      <c r="R35" s="60"/>
      <c r="S35" s="60"/>
      <c r="T35" s="60"/>
      <c r="U35" s="61"/>
    </row>
    <row r="36" spans="2:21" ht="228" customHeight="1">
      <c r="B36" s="59" t="s">
        <v>436</v>
      </c>
      <c r="C36" s="60"/>
      <c r="D36" s="60"/>
      <c r="E36" s="60"/>
      <c r="F36" s="60"/>
      <c r="G36" s="60"/>
      <c r="H36" s="60"/>
      <c r="I36" s="60"/>
      <c r="J36" s="60"/>
      <c r="K36" s="60"/>
      <c r="L36" s="60"/>
      <c r="M36" s="60"/>
      <c r="N36" s="60"/>
      <c r="O36" s="60"/>
      <c r="P36" s="60"/>
      <c r="Q36" s="60"/>
      <c r="R36" s="60"/>
      <c r="S36" s="60"/>
      <c r="T36" s="60"/>
      <c r="U36" s="61"/>
    </row>
    <row r="37" spans="2:21" ht="74.45" customHeight="1">
      <c r="B37" s="59" t="s">
        <v>437</v>
      </c>
      <c r="C37" s="60"/>
      <c r="D37" s="60"/>
      <c r="E37" s="60"/>
      <c r="F37" s="60"/>
      <c r="G37" s="60"/>
      <c r="H37" s="60"/>
      <c r="I37" s="60"/>
      <c r="J37" s="60"/>
      <c r="K37" s="60"/>
      <c r="L37" s="60"/>
      <c r="M37" s="60"/>
      <c r="N37" s="60"/>
      <c r="O37" s="60"/>
      <c r="P37" s="60"/>
      <c r="Q37" s="60"/>
      <c r="R37" s="60"/>
      <c r="S37" s="60"/>
      <c r="T37" s="60"/>
      <c r="U37" s="61"/>
    </row>
    <row r="38" spans="2:21" ht="78" customHeight="1">
      <c r="B38" s="59" t="s">
        <v>438</v>
      </c>
      <c r="C38" s="60"/>
      <c r="D38" s="60"/>
      <c r="E38" s="60"/>
      <c r="F38" s="60"/>
      <c r="G38" s="60"/>
      <c r="H38" s="60"/>
      <c r="I38" s="60"/>
      <c r="J38" s="60"/>
      <c r="K38" s="60"/>
      <c r="L38" s="60"/>
      <c r="M38" s="60"/>
      <c r="N38" s="60"/>
      <c r="O38" s="60"/>
      <c r="P38" s="60"/>
      <c r="Q38" s="60"/>
      <c r="R38" s="60"/>
      <c r="S38" s="60"/>
      <c r="T38" s="60"/>
      <c r="U38" s="61"/>
    </row>
    <row r="39" spans="2:21" ht="128.85" customHeight="1">
      <c r="B39" s="59" t="s">
        <v>439</v>
      </c>
      <c r="C39" s="60"/>
      <c r="D39" s="60"/>
      <c r="E39" s="60"/>
      <c r="F39" s="60"/>
      <c r="G39" s="60"/>
      <c r="H39" s="60"/>
      <c r="I39" s="60"/>
      <c r="J39" s="60"/>
      <c r="K39" s="60"/>
      <c r="L39" s="60"/>
      <c r="M39" s="60"/>
      <c r="N39" s="60"/>
      <c r="O39" s="60"/>
      <c r="P39" s="60"/>
      <c r="Q39" s="60"/>
      <c r="R39" s="60"/>
      <c r="S39" s="60"/>
      <c r="T39" s="60"/>
      <c r="U39" s="61"/>
    </row>
    <row r="40" spans="2:21" ht="177" customHeight="1">
      <c r="B40" s="59" t="s">
        <v>440</v>
      </c>
      <c r="C40" s="60"/>
      <c r="D40" s="60"/>
      <c r="E40" s="60"/>
      <c r="F40" s="60"/>
      <c r="G40" s="60"/>
      <c r="H40" s="60"/>
      <c r="I40" s="60"/>
      <c r="J40" s="60"/>
      <c r="K40" s="60"/>
      <c r="L40" s="60"/>
      <c r="M40" s="60"/>
      <c r="N40" s="60"/>
      <c r="O40" s="60"/>
      <c r="P40" s="60"/>
      <c r="Q40" s="60"/>
      <c r="R40" s="60"/>
      <c r="S40" s="60"/>
      <c r="T40" s="60"/>
      <c r="U40" s="61"/>
    </row>
    <row r="41" spans="2:21" ht="216.6" customHeight="1">
      <c r="B41" s="59" t="s">
        <v>441</v>
      </c>
      <c r="C41" s="60"/>
      <c r="D41" s="60"/>
      <c r="E41" s="60"/>
      <c r="F41" s="60"/>
      <c r="G41" s="60"/>
      <c r="H41" s="60"/>
      <c r="I41" s="60"/>
      <c r="J41" s="60"/>
      <c r="K41" s="60"/>
      <c r="L41" s="60"/>
      <c r="M41" s="60"/>
      <c r="N41" s="60"/>
      <c r="O41" s="60"/>
      <c r="P41" s="60"/>
      <c r="Q41" s="60"/>
      <c r="R41" s="60"/>
      <c r="S41" s="60"/>
      <c r="T41" s="60"/>
      <c r="U41" s="61"/>
    </row>
    <row r="42" spans="2:21" ht="188.1" customHeight="1">
      <c r="B42" s="59" t="s">
        <v>442</v>
      </c>
      <c r="C42" s="60"/>
      <c r="D42" s="60"/>
      <c r="E42" s="60"/>
      <c r="F42" s="60"/>
      <c r="G42" s="60"/>
      <c r="H42" s="60"/>
      <c r="I42" s="60"/>
      <c r="J42" s="60"/>
      <c r="K42" s="60"/>
      <c r="L42" s="60"/>
      <c r="M42" s="60"/>
      <c r="N42" s="60"/>
      <c r="O42" s="60"/>
      <c r="P42" s="60"/>
      <c r="Q42" s="60"/>
      <c r="R42" s="60"/>
      <c r="S42" s="60"/>
      <c r="T42" s="60"/>
      <c r="U42" s="61"/>
    </row>
    <row r="43" spans="2:21" ht="137.1" customHeight="1">
      <c r="B43" s="59" t="s">
        <v>443</v>
      </c>
      <c r="C43" s="60"/>
      <c r="D43" s="60"/>
      <c r="E43" s="60"/>
      <c r="F43" s="60"/>
      <c r="G43" s="60"/>
      <c r="H43" s="60"/>
      <c r="I43" s="60"/>
      <c r="J43" s="60"/>
      <c r="K43" s="60"/>
      <c r="L43" s="60"/>
      <c r="M43" s="60"/>
      <c r="N43" s="60"/>
      <c r="O43" s="60"/>
      <c r="P43" s="60"/>
      <c r="Q43" s="60"/>
      <c r="R43" s="60"/>
      <c r="S43" s="60"/>
      <c r="T43" s="60"/>
      <c r="U43" s="61"/>
    </row>
    <row r="44" spans="2:21" ht="34.5" customHeight="1">
      <c r="B44" s="59" t="s">
        <v>444</v>
      </c>
      <c r="C44" s="60"/>
      <c r="D44" s="60"/>
      <c r="E44" s="60"/>
      <c r="F44" s="60"/>
      <c r="G44" s="60"/>
      <c r="H44" s="60"/>
      <c r="I44" s="60"/>
      <c r="J44" s="60"/>
      <c r="K44" s="60"/>
      <c r="L44" s="60"/>
      <c r="M44" s="60"/>
      <c r="N44" s="60"/>
      <c r="O44" s="60"/>
      <c r="P44" s="60"/>
      <c r="Q44" s="60"/>
      <c r="R44" s="60"/>
      <c r="S44" s="60"/>
      <c r="T44" s="60"/>
      <c r="U44" s="61"/>
    </row>
    <row r="45" spans="2:21" ht="83.45" customHeight="1">
      <c r="B45" s="59" t="s">
        <v>445</v>
      </c>
      <c r="C45" s="60"/>
      <c r="D45" s="60"/>
      <c r="E45" s="60"/>
      <c r="F45" s="60"/>
      <c r="G45" s="60"/>
      <c r="H45" s="60"/>
      <c r="I45" s="60"/>
      <c r="J45" s="60"/>
      <c r="K45" s="60"/>
      <c r="L45" s="60"/>
      <c r="M45" s="60"/>
      <c r="N45" s="60"/>
      <c r="O45" s="60"/>
      <c r="P45" s="60"/>
      <c r="Q45" s="60"/>
      <c r="R45" s="60"/>
      <c r="S45" s="60"/>
      <c r="T45" s="60"/>
      <c r="U45" s="61"/>
    </row>
    <row r="46" spans="2:21" ht="71.25" customHeight="1">
      <c r="B46" s="59" t="s">
        <v>446</v>
      </c>
      <c r="C46" s="60"/>
      <c r="D46" s="60"/>
      <c r="E46" s="60"/>
      <c r="F46" s="60"/>
      <c r="G46" s="60"/>
      <c r="H46" s="60"/>
      <c r="I46" s="60"/>
      <c r="J46" s="60"/>
      <c r="K46" s="60"/>
      <c r="L46" s="60"/>
      <c r="M46" s="60"/>
      <c r="N46" s="60"/>
      <c r="O46" s="60"/>
      <c r="P46" s="60"/>
      <c r="Q46" s="60"/>
      <c r="R46" s="60"/>
      <c r="S46" s="60"/>
      <c r="T46" s="60"/>
      <c r="U46" s="61"/>
    </row>
    <row r="47" spans="2:21" ht="96.75" customHeight="1" thickBot="1">
      <c r="B47" s="62" t="s">
        <v>447</v>
      </c>
      <c r="C47" s="63"/>
      <c r="D47" s="63"/>
      <c r="E47" s="63"/>
      <c r="F47" s="63"/>
      <c r="G47" s="63"/>
      <c r="H47" s="63"/>
      <c r="I47" s="63"/>
      <c r="J47" s="63"/>
      <c r="K47" s="63"/>
      <c r="L47" s="63"/>
      <c r="M47" s="63"/>
      <c r="N47" s="63"/>
      <c r="O47" s="63"/>
      <c r="P47" s="63"/>
      <c r="Q47" s="63"/>
      <c r="R47" s="63"/>
      <c r="S47" s="63"/>
      <c r="T47" s="63"/>
      <c r="U47" s="64"/>
    </row>
  </sheetData>
  <mergeCells count="84">
    <mergeCell ref="B5:U5"/>
    <mergeCell ref="B1:L1"/>
    <mergeCell ref="D4:H4"/>
    <mergeCell ref="L4:O4"/>
    <mergeCell ref="Q4:R4"/>
    <mergeCell ref="T4:U4"/>
    <mergeCell ref="P6:Q6"/>
    <mergeCell ref="T6:U6"/>
    <mergeCell ref="B8:B10"/>
    <mergeCell ref="C8:H10"/>
    <mergeCell ref="I8:S8"/>
    <mergeCell ref="T8:U8"/>
    <mergeCell ref="I9:K10"/>
    <mergeCell ref="L9:O10"/>
    <mergeCell ref="P9:P10"/>
    <mergeCell ref="Q9:Q10"/>
    <mergeCell ref="R9:S9"/>
    <mergeCell ref="T9:T10"/>
    <mergeCell ref="U9:U10"/>
    <mergeCell ref="C11:H11"/>
    <mergeCell ref="I11:K11"/>
    <mergeCell ref="L11:O11"/>
    <mergeCell ref="C6:G6"/>
    <mergeCell ref="K6:M6"/>
    <mergeCell ref="C12:H12"/>
    <mergeCell ref="I12:K12"/>
    <mergeCell ref="L12:O12"/>
    <mergeCell ref="C13:H13"/>
    <mergeCell ref="I13:K13"/>
    <mergeCell ref="L13:O13"/>
    <mergeCell ref="C14:H14"/>
    <mergeCell ref="I14:K14"/>
    <mergeCell ref="L14:O14"/>
    <mergeCell ref="C15:H15"/>
    <mergeCell ref="I15:K15"/>
    <mergeCell ref="L15:O15"/>
    <mergeCell ref="C16:H16"/>
    <mergeCell ref="I16:K16"/>
    <mergeCell ref="L16:O16"/>
    <mergeCell ref="C17:H17"/>
    <mergeCell ref="I17:K17"/>
    <mergeCell ref="L17:O17"/>
    <mergeCell ref="C18:H18"/>
    <mergeCell ref="I18:K18"/>
    <mergeCell ref="L18:O18"/>
    <mergeCell ref="C19:H19"/>
    <mergeCell ref="I19:K19"/>
    <mergeCell ref="L19:O19"/>
    <mergeCell ref="C20:H20"/>
    <mergeCell ref="I20:K20"/>
    <mergeCell ref="L20:O20"/>
    <mergeCell ref="C21:H21"/>
    <mergeCell ref="I21:K21"/>
    <mergeCell ref="L21:O21"/>
    <mergeCell ref="C22:H22"/>
    <mergeCell ref="I22:K22"/>
    <mergeCell ref="L22:O22"/>
    <mergeCell ref="C23:H23"/>
    <mergeCell ref="I23:K23"/>
    <mergeCell ref="L23:O23"/>
    <mergeCell ref="B35:U35"/>
    <mergeCell ref="C24:H24"/>
    <mergeCell ref="I24:K24"/>
    <mergeCell ref="L24:O24"/>
    <mergeCell ref="C25:H25"/>
    <mergeCell ref="I25:K25"/>
    <mergeCell ref="L25:O25"/>
    <mergeCell ref="B29:D29"/>
    <mergeCell ref="B30:D30"/>
    <mergeCell ref="B32:U32"/>
    <mergeCell ref="B33:U33"/>
    <mergeCell ref="B34:U34"/>
    <mergeCell ref="B47:U47"/>
    <mergeCell ref="B36:U36"/>
    <mergeCell ref="B37:U37"/>
    <mergeCell ref="B38:U38"/>
    <mergeCell ref="B39:U39"/>
    <mergeCell ref="B40:U40"/>
    <mergeCell ref="B41:U41"/>
    <mergeCell ref="B42:U42"/>
    <mergeCell ref="B43:U43"/>
    <mergeCell ref="B44:U44"/>
    <mergeCell ref="B45:U45"/>
    <mergeCell ref="B46:U46"/>
  </mergeCells>
  <printOptions horizontalCentered="1"/>
  <pageMargins left="0.78740157480314965" right="0.78740157480314965" top="0.98425196850393704" bottom="0.98425196850393704" header="0" footer="0.39370078740157483"/>
  <pageSetup scale="66" fitToHeight="10" orientation="landscape" r:id="rId1"/>
  <headerFooter>
    <oddFooter>&amp;R&amp;P de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11"/>
    <pageSetUpPr fitToPage="1"/>
  </sheetPr>
  <dimension ref="A1:AH29"/>
  <sheetViews>
    <sheetView view="pageBreakPreview" zoomScale="80" zoomScaleNormal="80" zoomScaleSheetLayoutView="80" workbookViewId="0">
      <selection activeCell="B2" sqref="B2"/>
    </sheetView>
  </sheetViews>
  <sheetFormatPr baseColWidth="10" defaultColWidth="10" defaultRowHeight="13.5"/>
  <cols>
    <col min="1" max="1" width="3.5" style="1" customWidth="1"/>
    <col min="2" max="2" width="13.75" style="1" customWidth="1"/>
    <col min="3" max="3" width="5.875" style="1" customWidth="1"/>
    <col min="4" max="4" width="8.625" style="1" customWidth="1"/>
    <col min="5" max="5" width="9.75" style="1" customWidth="1"/>
    <col min="6" max="6" width="4.5" style="1" customWidth="1"/>
    <col min="7" max="7" width="0.25" style="1" customWidth="1"/>
    <col min="8" max="8" width="2.25" style="1" customWidth="1"/>
    <col min="9" max="9" width="6.625" style="1" customWidth="1"/>
    <col min="10" max="10" width="7.875" style="1" customWidth="1"/>
    <col min="11" max="11" width="9.5" style="1" customWidth="1"/>
    <col min="12" max="12" width="7.75" style="1" customWidth="1"/>
    <col min="13" max="13" width="6.125" style="1" customWidth="1"/>
    <col min="14" max="14" width="8.25" style="1" customWidth="1"/>
    <col min="15" max="15" width="11.125" style="1" customWidth="1"/>
    <col min="16" max="16" width="11.625" style="1" customWidth="1"/>
    <col min="17" max="17" width="12.125" style="1" customWidth="1"/>
    <col min="18" max="18" width="9" style="1" customWidth="1"/>
    <col min="19" max="19" width="13" style="1" customWidth="1"/>
    <col min="20" max="20" width="10.75" style="1" customWidth="1"/>
    <col min="21" max="21" width="10.375" style="1" customWidth="1"/>
    <col min="22" max="22" width="11.5" style="1" customWidth="1"/>
    <col min="23" max="23" width="10.75" style="1" customWidth="1"/>
    <col min="24" max="24" width="8.5" style="1" customWidth="1"/>
    <col min="25" max="25" width="8.75" style="1" customWidth="1"/>
    <col min="26" max="26" width="9.625" style="1" customWidth="1"/>
    <col min="27" max="29" width="10" style="1"/>
    <col min="30" max="30" width="15.375" style="1" customWidth="1"/>
    <col min="31" max="16384" width="10" style="1"/>
  </cols>
  <sheetData>
    <row r="1" spans="1:34" s="2" customFormat="1" ht="48" customHeight="1">
      <c r="A1" s="3"/>
      <c r="B1" s="101" t="s">
        <v>512</v>
      </c>
      <c r="C1" s="101"/>
      <c r="D1" s="101"/>
      <c r="E1" s="101"/>
      <c r="F1" s="101"/>
      <c r="G1" s="101"/>
      <c r="H1" s="101"/>
      <c r="I1" s="101"/>
      <c r="J1" s="101"/>
      <c r="K1" s="101"/>
      <c r="L1" s="101"/>
      <c r="M1" s="3" t="s">
        <v>4</v>
      </c>
      <c r="N1" s="3"/>
      <c r="O1" s="3"/>
      <c r="P1" s="4"/>
      <c r="Q1" s="4"/>
      <c r="R1" s="4"/>
      <c r="Y1" s="5"/>
      <c r="Z1" s="5"/>
      <c r="AA1" s="6"/>
      <c r="AH1" s="7"/>
    </row>
    <row r="2" spans="1:34" ht="13.5" customHeight="1" thickBot="1"/>
    <row r="3" spans="1:34" ht="22.5" customHeight="1" thickTop="1" thickBot="1">
      <c r="B3" s="8" t="s">
        <v>5</v>
      </c>
      <c r="C3" s="9"/>
      <c r="D3" s="9"/>
      <c r="E3" s="9"/>
      <c r="F3" s="9"/>
      <c r="G3" s="9"/>
      <c r="H3" s="10"/>
      <c r="I3" s="10"/>
      <c r="J3" s="10"/>
      <c r="K3" s="10"/>
      <c r="L3" s="10"/>
      <c r="M3" s="10"/>
      <c r="N3" s="10"/>
      <c r="O3" s="10"/>
      <c r="P3" s="10"/>
      <c r="Q3" s="10"/>
      <c r="R3" s="10"/>
      <c r="S3" s="10"/>
      <c r="T3" s="10"/>
      <c r="U3" s="11"/>
    </row>
    <row r="4" spans="1:34" ht="51.75" customHeight="1" thickTop="1">
      <c r="B4" s="12" t="s">
        <v>6</v>
      </c>
      <c r="C4" s="13" t="s">
        <v>448</v>
      </c>
      <c r="D4" s="102" t="s">
        <v>449</v>
      </c>
      <c r="E4" s="102"/>
      <c r="F4" s="102"/>
      <c r="G4" s="102"/>
      <c r="H4" s="102"/>
      <c r="I4" s="14"/>
      <c r="J4" s="15" t="s">
        <v>9</v>
      </c>
      <c r="K4" s="16" t="s">
        <v>10</v>
      </c>
      <c r="L4" s="103" t="s">
        <v>1</v>
      </c>
      <c r="M4" s="103"/>
      <c r="N4" s="103"/>
      <c r="O4" s="103"/>
      <c r="P4" s="15" t="s">
        <v>11</v>
      </c>
      <c r="Q4" s="103" t="s">
        <v>12</v>
      </c>
      <c r="R4" s="103"/>
      <c r="S4" s="15" t="s">
        <v>13</v>
      </c>
      <c r="T4" s="103" t="s">
        <v>14</v>
      </c>
      <c r="U4" s="104"/>
    </row>
    <row r="5" spans="1:34" ht="15.75" customHeight="1">
      <c r="B5" s="98" t="s">
        <v>15</v>
      </c>
      <c r="C5" s="99"/>
      <c r="D5" s="99"/>
      <c r="E5" s="99"/>
      <c r="F5" s="99"/>
      <c r="G5" s="99"/>
      <c r="H5" s="99"/>
      <c r="I5" s="99"/>
      <c r="J5" s="99"/>
      <c r="K5" s="99"/>
      <c r="L5" s="99"/>
      <c r="M5" s="99"/>
      <c r="N5" s="99"/>
      <c r="O5" s="99"/>
      <c r="P5" s="99"/>
      <c r="Q5" s="99"/>
      <c r="R5" s="99"/>
      <c r="S5" s="99"/>
      <c r="T5" s="99"/>
      <c r="U5" s="100"/>
    </row>
    <row r="6" spans="1:34" ht="37.5" customHeight="1" thickBot="1">
      <c r="B6" s="17" t="s">
        <v>16</v>
      </c>
      <c r="C6" s="74" t="s">
        <v>17</v>
      </c>
      <c r="D6" s="74"/>
      <c r="E6" s="74"/>
      <c r="F6" s="74"/>
      <c r="G6" s="74"/>
      <c r="H6" s="18"/>
      <c r="I6" s="18"/>
      <c r="J6" s="18" t="s">
        <v>18</v>
      </c>
      <c r="K6" s="74" t="s">
        <v>19</v>
      </c>
      <c r="L6" s="74"/>
      <c r="M6" s="74"/>
      <c r="N6" s="19"/>
      <c r="O6" s="20" t="s">
        <v>20</v>
      </c>
      <c r="P6" s="74" t="s">
        <v>21</v>
      </c>
      <c r="Q6" s="74"/>
      <c r="R6" s="21"/>
      <c r="S6" s="20" t="s">
        <v>22</v>
      </c>
      <c r="T6" s="74" t="s">
        <v>130</v>
      </c>
      <c r="U6" s="75"/>
    </row>
    <row r="7" spans="1:34" ht="22.5" customHeight="1" thickTop="1" thickBot="1">
      <c r="B7" s="8" t="s">
        <v>24</v>
      </c>
      <c r="C7" s="9"/>
      <c r="D7" s="9"/>
      <c r="E7" s="9"/>
      <c r="F7" s="9"/>
      <c r="G7" s="9"/>
      <c r="H7" s="10"/>
      <c r="I7" s="10"/>
      <c r="J7" s="10"/>
      <c r="K7" s="10"/>
      <c r="L7" s="10"/>
      <c r="M7" s="10"/>
      <c r="N7" s="10"/>
      <c r="O7" s="10"/>
      <c r="P7" s="10"/>
      <c r="Q7" s="10"/>
      <c r="R7" s="10"/>
      <c r="S7" s="10"/>
      <c r="T7" s="10"/>
      <c r="U7" s="11"/>
    </row>
    <row r="8" spans="1:34" ht="16.5" customHeight="1" thickTop="1">
      <c r="B8" s="76" t="s">
        <v>25</v>
      </c>
      <c r="C8" s="79" t="s">
        <v>26</v>
      </c>
      <c r="D8" s="79"/>
      <c r="E8" s="79"/>
      <c r="F8" s="79"/>
      <c r="G8" s="79"/>
      <c r="H8" s="80"/>
      <c r="I8" s="85" t="s">
        <v>27</v>
      </c>
      <c r="J8" s="86"/>
      <c r="K8" s="86"/>
      <c r="L8" s="86"/>
      <c r="M8" s="86"/>
      <c r="N8" s="86"/>
      <c r="O8" s="86"/>
      <c r="P8" s="86"/>
      <c r="Q8" s="86"/>
      <c r="R8" s="86"/>
      <c r="S8" s="87"/>
      <c r="T8" s="88" t="s">
        <v>28</v>
      </c>
      <c r="U8" s="89"/>
    </row>
    <row r="9" spans="1:34" ht="19.5" customHeight="1">
      <c r="B9" s="77"/>
      <c r="C9" s="81"/>
      <c r="D9" s="81"/>
      <c r="E9" s="81"/>
      <c r="F9" s="81"/>
      <c r="G9" s="81"/>
      <c r="H9" s="82"/>
      <c r="I9" s="90" t="s">
        <v>29</v>
      </c>
      <c r="J9" s="91"/>
      <c r="K9" s="91"/>
      <c r="L9" s="91" t="s">
        <v>30</v>
      </c>
      <c r="M9" s="91"/>
      <c r="N9" s="91"/>
      <c r="O9" s="91"/>
      <c r="P9" s="91" t="s">
        <v>31</v>
      </c>
      <c r="Q9" s="91" t="s">
        <v>32</v>
      </c>
      <c r="R9" s="94" t="s">
        <v>33</v>
      </c>
      <c r="S9" s="95"/>
      <c r="T9" s="91" t="s">
        <v>34</v>
      </c>
      <c r="U9" s="96" t="s">
        <v>35</v>
      </c>
    </row>
    <row r="10" spans="1:34" ht="26.25" customHeight="1" thickBot="1">
      <c r="B10" s="78"/>
      <c r="C10" s="83"/>
      <c r="D10" s="83"/>
      <c r="E10" s="83"/>
      <c r="F10" s="83"/>
      <c r="G10" s="83"/>
      <c r="H10" s="84"/>
      <c r="I10" s="92"/>
      <c r="J10" s="93"/>
      <c r="K10" s="93"/>
      <c r="L10" s="93"/>
      <c r="M10" s="93"/>
      <c r="N10" s="93"/>
      <c r="O10" s="93"/>
      <c r="P10" s="93"/>
      <c r="Q10" s="93"/>
      <c r="R10" s="23" t="s">
        <v>36</v>
      </c>
      <c r="S10" s="24" t="s">
        <v>37</v>
      </c>
      <c r="T10" s="93"/>
      <c r="U10" s="97"/>
    </row>
    <row r="11" spans="1:34" ht="75" customHeight="1" thickTop="1" thickBot="1">
      <c r="A11" s="25"/>
      <c r="B11" s="26" t="s">
        <v>38</v>
      </c>
      <c r="C11" s="73" t="s">
        <v>450</v>
      </c>
      <c r="D11" s="73"/>
      <c r="E11" s="73"/>
      <c r="F11" s="73"/>
      <c r="G11" s="73"/>
      <c r="H11" s="73"/>
      <c r="I11" s="73" t="s">
        <v>451</v>
      </c>
      <c r="J11" s="73"/>
      <c r="K11" s="73"/>
      <c r="L11" s="73" t="s">
        <v>47</v>
      </c>
      <c r="M11" s="73"/>
      <c r="N11" s="73"/>
      <c r="O11" s="73"/>
      <c r="P11" s="27" t="s">
        <v>48</v>
      </c>
      <c r="Q11" s="27" t="s">
        <v>43</v>
      </c>
      <c r="R11" s="54">
        <v>78.67</v>
      </c>
      <c r="S11" s="54" t="s">
        <v>44</v>
      </c>
      <c r="T11" s="54" t="s">
        <v>44</v>
      </c>
      <c r="U11" s="28" t="str">
        <f>IF(ISERR(T11/S11*100),"N/A",T11/S11*100)</f>
        <v>N/A</v>
      </c>
    </row>
    <row r="12" spans="1:34" ht="75" customHeight="1" thickTop="1">
      <c r="A12" s="25"/>
      <c r="B12" s="26" t="s">
        <v>62</v>
      </c>
      <c r="C12" s="73" t="s">
        <v>452</v>
      </c>
      <c r="D12" s="73"/>
      <c r="E12" s="73"/>
      <c r="F12" s="73"/>
      <c r="G12" s="73"/>
      <c r="H12" s="73"/>
      <c r="I12" s="73" t="s">
        <v>453</v>
      </c>
      <c r="J12" s="73"/>
      <c r="K12" s="73"/>
      <c r="L12" s="73" t="s">
        <v>454</v>
      </c>
      <c r="M12" s="73"/>
      <c r="N12" s="73"/>
      <c r="O12" s="73"/>
      <c r="P12" s="27" t="s">
        <v>455</v>
      </c>
      <c r="Q12" s="27" t="s">
        <v>43</v>
      </c>
      <c r="R12" s="27">
        <v>0.71</v>
      </c>
      <c r="S12" s="27" t="s">
        <v>44</v>
      </c>
      <c r="T12" s="27" t="s">
        <v>44</v>
      </c>
      <c r="U12" s="28" t="str">
        <f>IF(ISERR(T12/S12*100),"N/A",T12/S12*100)</f>
        <v>N/A</v>
      </c>
    </row>
    <row r="13" spans="1:34" ht="75" customHeight="1" thickBot="1">
      <c r="A13" s="25"/>
      <c r="B13" s="29" t="s">
        <v>45</v>
      </c>
      <c r="C13" s="72" t="s">
        <v>45</v>
      </c>
      <c r="D13" s="72"/>
      <c r="E13" s="72"/>
      <c r="F13" s="72"/>
      <c r="G13" s="72"/>
      <c r="H13" s="72"/>
      <c r="I13" s="72" t="s">
        <v>456</v>
      </c>
      <c r="J13" s="72"/>
      <c r="K13" s="72"/>
      <c r="L13" s="72" t="s">
        <v>457</v>
      </c>
      <c r="M13" s="72"/>
      <c r="N13" s="72"/>
      <c r="O13" s="72"/>
      <c r="P13" s="30" t="s">
        <v>458</v>
      </c>
      <c r="Q13" s="30" t="s">
        <v>43</v>
      </c>
      <c r="R13" s="30">
        <v>0.84</v>
      </c>
      <c r="S13" s="30" t="s">
        <v>44</v>
      </c>
      <c r="T13" s="30" t="s">
        <v>44</v>
      </c>
      <c r="U13" s="32" t="str">
        <f>IF(ISERR(T13/S13*100),"N/A",T13/S13*100)</f>
        <v>N/A</v>
      </c>
    </row>
    <row r="14" spans="1:34" ht="75" customHeight="1" thickTop="1" thickBot="1">
      <c r="A14" s="25"/>
      <c r="B14" s="26" t="s">
        <v>71</v>
      </c>
      <c r="C14" s="73" t="s">
        <v>459</v>
      </c>
      <c r="D14" s="73"/>
      <c r="E14" s="73"/>
      <c r="F14" s="73"/>
      <c r="G14" s="73"/>
      <c r="H14" s="73"/>
      <c r="I14" s="73" t="s">
        <v>460</v>
      </c>
      <c r="J14" s="73"/>
      <c r="K14" s="73"/>
      <c r="L14" s="73" t="s">
        <v>461</v>
      </c>
      <c r="M14" s="73"/>
      <c r="N14" s="73"/>
      <c r="O14" s="73"/>
      <c r="P14" s="27" t="s">
        <v>462</v>
      </c>
      <c r="Q14" s="27" t="s">
        <v>214</v>
      </c>
      <c r="R14" s="27">
        <v>100</v>
      </c>
      <c r="S14" s="27" t="s">
        <v>44</v>
      </c>
      <c r="T14" s="27" t="s">
        <v>44</v>
      </c>
      <c r="U14" s="28" t="str">
        <f>IF(ISERR(T14/S14*100),"N/A",T14/S14*100)</f>
        <v>N/A</v>
      </c>
    </row>
    <row r="15" spans="1:34" ht="75" customHeight="1" thickTop="1">
      <c r="A15" s="25"/>
      <c r="B15" s="26" t="s">
        <v>87</v>
      </c>
      <c r="C15" s="73" t="s">
        <v>463</v>
      </c>
      <c r="D15" s="73"/>
      <c r="E15" s="73"/>
      <c r="F15" s="73"/>
      <c r="G15" s="73"/>
      <c r="H15" s="73"/>
      <c r="I15" s="73" t="s">
        <v>464</v>
      </c>
      <c r="J15" s="73"/>
      <c r="K15" s="73"/>
      <c r="L15" s="73" t="s">
        <v>465</v>
      </c>
      <c r="M15" s="73"/>
      <c r="N15" s="73"/>
      <c r="O15" s="73"/>
      <c r="P15" s="27" t="s">
        <v>466</v>
      </c>
      <c r="Q15" s="27" t="s">
        <v>91</v>
      </c>
      <c r="R15" s="27">
        <v>100</v>
      </c>
      <c r="S15" s="27">
        <v>8</v>
      </c>
      <c r="T15" s="27">
        <v>8.6999999999999993</v>
      </c>
      <c r="U15" s="28">
        <f>IF(ISERR((S15-T15)*100/S15+100),"N/A",(S15-T15)*100/S15+100)</f>
        <v>91.250000000000014</v>
      </c>
    </row>
    <row r="16" spans="1:34" ht="75" customHeight="1" thickBot="1">
      <c r="A16" s="25"/>
      <c r="B16" s="29" t="s">
        <v>45</v>
      </c>
      <c r="C16" s="72" t="s">
        <v>45</v>
      </c>
      <c r="D16" s="72"/>
      <c r="E16" s="72"/>
      <c r="F16" s="72"/>
      <c r="G16" s="72"/>
      <c r="H16" s="72"/>
      <c r="I16" s="72" t="s">
        <v>467</v>
      </c>
      <c r="J16" s="72"/>
      <c r="K16" s="72"/>
      <c r="L16" s="72" t="s">
        <v>468</v>
      </c>
      <c r="M16" s="72"/>
      <c r="N16" s="72"/>
      <c r="O16" s="72"/>
      <c r="P16" s="30" t="s">
        <v>57</v>
      </c>
      <c r="Q16" s="30" t="s">
        <v>214</v>
      </c>
      <c r="R16" s="30">
        <v>100</v>
      </c>
      <c r="S16" s="30" t="s">
        <v>44</v>
      </c>
      <c r="T16" s="30" t="s">
        <v>44</v>
      </c>
      <c r="U16" s="32" t="str">
        <f>IF(ISERR(T16/S16*100),"N/A",T16/S16*100)</f>
        <v>N/A</v>
      </c>
    </row>
    <row r="17" spans="2:22" ht="22.5" customHeight="1" thickTop="1" thickBot="1">
      <c r="B17" s="8" t="s">
        <v>98</v>
      </c>
      <c r="C17" s="9"/>
      <c r="D17" s="9"/>
      <c r="E17" s="9"/>
      <c r="F17" s="9"/>
      <c r="G17" s="9"/>
      <c r="H17" s="10"/>
      <c r="I17" s="10"/>
      <c r="J17" s="10"/>
      <c r="K17" s="10"/>
      <c r="L17" s="10"/>
      <c r="M17" s="10"/>
      <c r="N17" s="10"/>
      <c r="O17" s="10"/>
      <c r="P17" s="10"/>
      <c r="Q17" s="10"/>
      <c r="R17" s="10"/>
      <c r="S17" s="10"/>
      <c r="T17" s="10"/>
      <c r="U17" s="11"/>
      <c r="V17" s="33"/>
    </row>
    <row r="18" spans="2:22" ht="26.25" customHeight="1" thickTop="1">
      <c r="B18" s="34"/>
      <c r="C18" s="35"/>
      <c r="D18" s="35"/>
      <c r="E18" s="35"/>
      <c r="F18" s="35"/>
      <c r="G18" s="35"/>
      <c r="H18" s="36"/>
      <c r="I18" s="36"/>
      <c r="J18" s="36"/>
      <c r="K18" s="36"/>
      <c r="L18" s="36"/>
      <c r="M18" s="36"/>
      <c r="N18" s="36"/>
      <c r="O18" s="36"/>
      <c r="P18" s="37"/>
      <c r="Q18" s="38"/>
      <c r="R18" s="39" t="s">
        <v>99</v>
      </c>
      <c r="S18" s="22" t="s">
        <v>100</v>
      </c>
      <c r="T18" s="39" t="s">
        <v>101</v>
      </c>
      <c r="U18" s="22" t="s">
        <v>102</v>
      </c>
    </row>
    <row r="19" spans="2:22" ht="26.25" customHeight="1" thickBot="1">
      <c r="B19" s="40"/>
      <c r="C19" s="41"/>
      <c r="D19" s="41"/>
      <c r="E19" s="41"/>
      <c r="F19" s="41"/>
      <c r="G19" s="41"/>
      <c r="H19" s="42"/>
      <c r="I19" s="42"/>
      <c r="J19" s="42"/>
      <c r="K19" s="42"/>
      <c r="L19" s="42"/>
      <c r="M19" s="42"/>
      <c r="N19" s="42"/>
      <c r="O19" s="42"/>
      <c r="P19" s="43"/>
      <c r="Q19" s="44"/>
      <c r="R19" s="45" t="s">
        <v>103</v>
      </c>
      <c r="S19" s="44" t="s">
        <v>103</v>
      </c>
      <c r="T19" s="44" t="s">
        <v>103</v>
      </c>
      <c r="U19" s="44" t="s">
        <v>104</v>
      </c>
    </row>
    <row r="20" spans="2:22" ht="13.5" customHeight="1" thickBot="1">
      <c r="B20" s="65" t="s">
        <v>105</v>
      </c>
      <c r="C20" s="66"/>
      <c r="D20" s="66"/>
      <c r="E20" s="46"/>
      <c r="F20" s="46"/>
      <c r="G20" s="46"/>
      <c r="H20" s="47"/>
      <c r="I20" s="47"/>
      <c r="J20" s="47"/>
      <c r="K20" s="47"/>
      <c r="L20" s="47"/>
      <c r="M20" s="47"/>
      <c r="N20" s="47"/>
      <c r="O20" s="47"/>
      <c r="P20" s="48"/>
      <c r="Q20" s="48"/>
      <c r="R20" s="49" t="str">
        <f t="shared" ref="R20:T21" si="0">"N/D"</f>
        <v>N/D</v>
      </c>
      <c r="S20" s="49" t="str">
        <f t="shared" si="0"/>
        <v>N/D</v>
      </c>
      <c r="T20" s="49" t="str">
        <f t="shared" si="0"/>
        <v>N/D</v>
      </c>
      <c r="U20" s="50" t="str">
        <f>+IF(ISERR(T20/S20*100),"N/A",T20/S20*100)</f>
        <v>N/A</v>
      </c>
    </row>
    <row r="21" spans="2:22" ht="13.5" customHeight="1" thickBot="1">
      <c r="B21" s="67" t="s">
        <v>106</v>
      </c>
      <c r="C21" s="68"/>
      <c r="D21" s="68"/>
      <c r="E21" s="51"/>
      <c r="F21" s="51"/>
      <c r="G21" s="51"/>
      <c r="H21" s="52"/>
      <c r="I21" s="52"/>
      <c r="J21" s="52"/>
      <c r="K21" s="52"/>
      <c r="L21" s="52"/>
      <c r="M21" s="52"/>
      <c r="N21" s="52"/>
      <c r="O21" s="52"/>
      <c r="P21" s="53"/>
      <c r="Q21" s="53"/>
      <c r="R21" s="49" t="str">
        <f t="shared" si="0"/>
        <v>N/D</v>
      </c>
      <c r="S21" s="49" t="str">
        <f t="shared" si="0"/>
        <v>N/D</v>
      </c>
      <c r="T21" s="49" t="str">
        <f t="shared" si="0"/>
        <v>N/D</v>
      </c>
      <c r="U21" s="50" t="str">
        <f>+IF(ISERR(T21/S21*100),"N/A",T21/S21*100)</f>
        <v>N/A</v>
      </c>
    </row>
    <row r="22" spans="2:22" ht="14.85" customHeight="1" thickTop="1" thickBot="1">
      <c r="B22" s="8" t="s">
        <v>107</v>
      </c>
      <c r="C22" s="9"/>
      <c r="D22" s="9"/>
      <c r="E22" s="9"/>
      <c r="F22" s="9"/>
      <c r="G22" s="9"/>
      <c r="H22" s="10"/>
      <c r="I22" s="10"/>
      <c r="J22" s="10"/>
      <c r="K22" s="10"/>
      <c r="L22" s="10"/>
      <c r="M22" s="10"/>
      <c r="N22" s="10"/>
      <c r="O22" s="10"/>
      <c r="P22" s="10"/>
      <c r="Q22" s="10"/>
      <c r="R22" s="10"/>
      <c r="S22" s="10"/>
      <c r="T22" s="10"/>
      <c r="U22" s="11"/>
    </row>
    <row r="23" spans="2:22" ht="44.25" customHeight="1" thickTop="1">
      <c r="B23" s="69" t="s">
        <v>108</v>
      </c>
      <c r="C23" s="70"/>
      <c r="D23" s="70"/>
      <c r="E23" s="70"/>
      <c r="F23" s="70"/>
      <c r="G23" s="70"/>
      <c r="H23" s="70"/>
      <c r="I23" s="70"/>
      <c r="J23" s="70"/>
      <c r="K23" s="70"/>
      <c r="L23" s="70"/>
      <c r="M23" s="70"/>
      <c r="N23" s="70"/>
      <c r="O23" s="70"/>
      <c r="P23" s="70"/>
      <c r="Q23" s="70"/>
      <c r="R23" s="70"/>
      <c r="S23" s="70"/>
      <c r="T23" s="70"/>
      <c r="U23" s="71"/>
    </row>
    <row r="24" spans="2:22" ht="34.5" customHeight="1">
      <c r="B24" s="59" t="s">
        <v>469</v>
      </c>
      <c r="C24" s="60"/>
      <c r="D24" s="60"/>
      <c r="E24" s="60"/>
      <c r="F24" s="60"/>
      <c r="G24" s="60"/>
      <c r="H24" s="60"/>
      <c r="I24" s="60"/>
      <c r="J24" s="60"/>
      <c r="K24" s="60"/>
      <c r="L24" s="60"/>
      <c r="M24" s="60"/>
      <c r="N24" s="60"/>
      <c r="O24" s="60"/>
      <c r="P24" s="60"/>
      <c r="Q24" s="60"/>
      <c r="R24" s="60"/>
      <c r="S24" s="60"/>
      <c r="T24" s="60"/>
      <c r="U24" s="61"/>
    </row>
    <row r="25" spans="2:22" ht="34.5" customHeight="1">
      <c r="B25" s="59" t="s">
        <v>470</v>
      </c>
      <c r="C25" s="60"/>
      <c r="D25" s="60"/>
      <c r="E25" s="60"/>
      <c r="F25" s="60"/>
      <c r="G25" s="60"/>
      <c r="H25" s="60"/>
      <c r="I25" s="60"/>
      <c r="J25" s="60"/>
      <c r="K25" s="60"/>
      <c r="L25" s="60"/>
      <c r="M25" s="60"/>
      <c r="N25" s="60"/>
      <c r="O25" s="60"/>
      <c r="P25" s="60"/>
      <c r="Q25" s="60"/>
      <c r="R25" s="60"/>
      <c r="S25" s="60"/>
      <c r="T25" s="60"/>
      <c r="U25" s="61"/>
    </row>
    <row r="26" spans="2:22" ht="34.5" customHeight="1">
      <c r="B26" s="59" t="s">
        <v>471</v>
      </c>
      <c r="C26" s="60"/>
      <c r="D26" s="60"/>
      <c r="E26" s="60"/>
      <c r="F26" s="60"/>
      <c r="G26" s="60"/>
      <c r="H26" s="60"/>
      <c r="I26" s="60"/>
      <c r="J26" s="60"/>
      <c r="K26" s="60"/>
      <c r="L26" s="60"/>
      <c r="M26" s="60"/>
      <c r="N26" s="60"/>
      <c r="O26" s="60"/>
      <c r="P26" s="60"/>
      <c r="Q26" s="60"/>
      <c r="R26" s="60"/>
      <c r="S26" s="60"/>
      <c r="T26" s="60"/>
      <c r="U26" s="61"/>
    </row>
    <row r="27" spans="2:22" ht="34.5" customHeight="1">
      <c r="B27" s="59" t="s">
        <v>472</v>
      </c>
      <c r="C27" s="60"/>
      <c r="D27" s="60"/>
      <c r="E27" s="60"/>
      <c r="F27" s="60"/>
      <c r="G27" s="60"/>
      <c r="H27" s="60"/>
      <c r="I27" s="60"/>
      <c r="J27" s="60"/>
      <c r="K27" s="60"/>
      <c r="L27" s="60"/>
      <c r="M27" s="60"/>
      <c r="N27" s="60"/>
      <c r="O27" s="60"/>
      <c r="P27" s="60"/>
      <c r="Q27" s="60"/>
      <c r="R27" s="60"/>
      <c r="S27" s="60"/>
      <c r="T27" s="60"/>
      <c r="U27" s="61"/>
    </row>
    <row r="28" spans="2:22" ht="48.6" customHeight="1">
      <c r="B28" s="59" t="s">
        <v>473</v>
      </c>
      <c r="C28" s="60"/>
      <c r="D28" s="60"/>
      <c r="E28" s="60"/>
      <c r="F28" s="60"/>
      <c r="G28" s="60"/>
      <c r="H28" s="60"/>
      <c r="I28" s="60"/>
      <c r="J28" s="60"/>
      <c r="K28" s="60"/>
      <c r="L28" s="60"/>
      <c r="M28" s="60"/>
      <c r="N28" s="60"/>
      <c r="O28" s="60"/>
      <c r="P28" s="60"/>
      <c r="Q28" s="60"/>
      <c r="R28" s="60"/>
      <c r="S28" s="60"/>
      <c r="T28" s="60"/>
      <c r="U28" s="61"/>
    </row>
    <row r="29" spans="2:22" ht="34.5" customHeight="1" thickBot="1">
      <c r="B29" s="62" t="s">
        <v>474</v>
      </c>
      <c r="C29" s="63"/>
      <c r="D29" s="63"/>
      <c r="E29" s="63"/>
      <c r="F29" s="63"/>
      <c r="G29" s="63"/>
      <c r="H29" s="63"/>
      <c r="I29" s="63"/>
      <c r="J29" s="63"/>
      <c r="K29" s="63"/>
      <c r="L29" s="63"/>
      <c r="M29" s="63"/>
      <c r="N29" s="63"/>
      <c r="O29" s="63"/>
      <c r="P29" s="63"/>
      <c r="Q29" s="63"/>
      <c r="R29" s="63"/>
      <c r="S29" s="63"/>
      <c r="T29" s="63"/>
      <c r="U29" s="64"/>
    </row>
  </sheetData>
  <mergeCells count="48">
    <mergeCell ref="B5:U5"/>
    <mergeCell ref="B1:L1"/>
    <mergeCell ref="D4:H4"/>
    <mergeCell ref="L4:O4"/>
    <mergeCell ref="Q4:R4"/>
    <mergeCell ref="T4:U4"/>
    <mergeCell ref="P6:Q6"/>
    <mergeCell ref="T6:U6"/>
    <mergeCell ref="B8:B10"/>
    <mergeCell ref="C8:H10"/>
    <mergeCell ref="I8:S8"/>
    <mergeCell ref="T8:U8"/>
    <mergeCell ref="I9:K10"/>
    <mergeCell ref="L9:O10"/>
    <mergeCell ref="P9:P10"/>
    <mergeCell ref="Q9:Q10"/>
    <mergeCell ref="R9:S9"/>
    <mergeCell ref="T9:T10"/>
    <mergeCell ref="U9:U10"/>
    <mergeCell ref="C11:H11"/>
    <mergeCell ref="I11:K11"/>
    <mergeCell ref="L11:O11"/>
    <mergeCell ref="C6:G6"/>
    <mergeCell ref="K6:M6"/>
    <mergeCell ref="C12:H12"/>
    <mergeCell ref="I12:K12"/>
    <mergeCell ref="L12:O12"/>
    <mergeCell ref="C13:H13"/>
    <mergeCell ref="I13:K13"/>
    <mergeCell ref="L13:O13"/>
    <mergeCell ref="C14:H14"/>
    <mergeCell ref="I14:K14"/>
    <mergeCell ref="L14:O14"/>
    <mergeCell ref="C15:H15"/>
    <mergeCell ref="I15:K15"/>
    <mergeCell ref="L15:O15"/>
    <mergeCell ref="B29:U29"/>
    <mergeCell ref="C16:H16"/>
    <mergeCell ref="I16:K16"/>
    <mergeCell ref="L16:O16"/>
    <mergeCell ref="B20:D20"/>
    <mergeCell ref="B21:D21"/>
    <mergeCell ref="B23:U23"/>
    <mergeCell ref="B24:U24"/>
    <mergeCell ref="B25:U25"/>
    <mergeCell ref="B26:U26"/>
    <mergeCell ref="B27:U27"/>
    <mergeCell ref="B28:U28"/>
  </mergeCells>
  <printOptions horizontalCentered="1"/>
  <pageMargins left="0.78740157480314965" right="0.78740157480314965" top="0.98425196850393704" bottom="0.98425196850393704" header="0" footer="0.39370078740157483"/>
  <pageSetup scale="66" fitToHeight="10" orientation="landscape" r:id="rId1"/>
  <headerFooter>
    <oddFooter>&amp;R&amp;P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indexed="11"/>
    <pageSetUpPr fitToPage="1"/>
  </sheetPr>
  <dimension ref="A1:AH35"/>
  <sheetViews>
    <sheetView tabSelected="1" view="pageBreakPreview" zoomScale="80" zoomScaleNormal="80" zoomScaleSheetLayoutView="80" workbookViewId="0">
      <selection activeCell="B1" sqref="B1:L1"/>
    </sheetView>
  </sheetViews>
  <sheetFormatPr baseColWidth="10" defaultColWidth="10" defaultRowHeight="13.5"/>
  <cols>
    <col min="1" max="1" width="3.5" style="1" customWidth="1"/>
    <col min="2" max="2" width="13.75" style="1" customWidth="1"/>
    <col min="3" max="3" width="5.875" style="1" customWidth="1"/>
    <col min="4" max="4" width="8.625" style="1" customWidth="1"/>
    <col min="5" max="5" width="9.75" style="1" customWidth="1"/>
    <col min="6" max="6" width="4.5" style="1" customWidth="1"/>
    <col min="7" max="7" width="0.25" style="1" customWidth="1"/>
    <col min="8" max="8" width="2.25" style="1" customWidth="1"/>
    <col min="9" max="9" width="6.625" style="1" customWidth="1"/>
    <col min="10" max="10" width="7.875" style="1" customWidth="1"/>
    <col min="11" max="11" width="9.5" style="1" customWidth="1"/>
    <col min="12" max="12" width="7.75" style="1" customWidth="1"/>
    <col min="13" max="13" width="6.125" style="1" customWidth="1"/>
    <col min="14" max="14" width="8.25" style="1" customWidth="1"/>
    <col min="15" max="15" width="11.125" style="1" customWidth="1"/>
    <col min="16" max="16" width="13.25" style="1" customWidth="1"/>
    <col min="17" max="17" width="12.125" style="1" customWidth="1"/>
    <col min="18" max="18" width="9" style="1" customWidth="1"/>
    <col min="19" max="19" width="13" style="1" customWidth="1"/>
    <col min="20" max="20" width="10.75" style="1" customWidth="1"/>
    <col min="21" max="21" width="10.375" style="1" customWidth="1"/>
    <col min="22" max="22" width="11.5" style="1" customWidth="1"/>
    <col min="23" max="23" width="10.75" style="1" customWidth="1"/>
    <col min="24" max="24" width="8.5" style="1" customWidth="1"/>
    <col min="25" max="25" width="8.75" style="1" customWidth="1"/>
    <col min="26" max="26" width="9.625" style="1" customWidth="1"/>
    <col min="27" max="29" width="10" style="1"/>
    <col min="30" max="30" width="15.375" style="1" customWidth="1"/>
    <col min="31" max="16384" width="10" style="1"/>
  </cols>
  <sheetData>
    <row r="1" spans="1:34" s="2" customFormat="1" ht="48" customHeight="1">
      <c r="A1" s="3"/>
      <c r="B1" s="101" t="s">
        <v>512</v>
      </c>
      <c r="C1" s="101"/>
      <c r="D1" s="101"/>
      <c r="E1" s="101"/>
      <c r="F1" s="101"/>
      <c r="G1" s="101"/>
      <c r="H1" s="101"/>
      <c r="I1" s="101"/>
      <c r="J1" s="101"/>
      <c r="K1" s="101"/>
      <c r="L1" s="101"/>
      <c r="M1" s="3" t="s">
        <v>4</v>
      </c>
      <c r="N1" s="3"/>
      <c r="O1" s="3"/>
      <c r="P1" s="4"/>
      <c r="Q1" s="4"/>
      <c r="R1" s="4"/>
      <c r="Y1" s="5"/>
      <c r="Z1" s="5"/>
      <c r="AA1" s="6"/>
      <c r="AH1" s="7"/>
    </row>
    <row r="2" spans="1:34" ht="13.5" customHeight="1" thickBot="1"/>
    <row r="3" spans="1:34" ht="22.5" customHeight="1" thickTop="1" thickBot="1">
      <c r="B3" s="8" t="s">
        <v>5</v>
      </c>
      <c r="C3" s="9"/>
      <c r="D3" s="9"/>
      <c r="E3" s="9"/>
      <c r="F3" s="9"/>
      <c r="G3" s="9"/>
      <c r="H3" s="10"/>
      <c r="I3" s="10"/>
      <c r="J3" s="10"/>
      <c r="K3" s="10"/>
      <c r="L3" s="10"/>
      <c r="M3" s="10"/>
      <c r="N3" s="10"/>
      <c r="O3" s="10"/>
      <c r="P3" s="10"/>
      <c r="Q3" s="10"/>
      <c r="R3" s="10"/>
      <c r="S3" s="10"/>
      <c r="T3" s="10"/>
      <c r="U3" s="11"/>
    </row>
    <row r="4" spans="1:34" ht="51.75" customHeight="1" thickTop="1">
      <c r="B4" s="12" t="s">
        <v>6</v>
      </c>
      <c r="C4" s="13" t="s">
        <v>475</v>
      </c>
      <c r="D4" s="102" t="s">
        <v>476</v>
      </c>
      <c r="E4" s="102"/>
      <c r="F4" s="102"/>
      <c r="G4" s="102"/>
      <c r="H4" s="102"/>
      <c r="I4" s="14"/>
      <c r="J4" s="15" t="s">
        <v>9</v>
      </c>
      <c r="K4" s="16" t="s">
        <v>10</v>
      </c>
      <c r="L4" s="103" t="s">
        <v>1</v>
      </c>
      <c r="M4" s="103"/>
      <c r="N4" s="103"/>
      <c r="O4" s="103"/>
      <c r="P4" s="15" t="s">
        <v>11</v>
      </c>
      <c r="Q4" s="103" t="s">
        <v>12</v>
      </c>
      <c r="R4" s="103"/>
      <c r="S4" s="15" t="s">
        <v>13</v>
      </c>
      <c r="T4" s="103" t="s">
        <v>14</v>
      </c>
      <c r="U4" s="104"/>
    </row>
    <row r="5" spans="1:34" ht="15.75" customHeight="1">
      <c r="B5" s="98" t="s">
        <v>15</v>
      </c>
      <c r="C5" s="99"/>
      <c r="D5" s="99"/>
      <c r="E5" s="99"/>
      <c r="F5" s="99"/>
      <c r="G5" s="99"/>
      <c r="H5" s="99"/>
      <c r="I5" s="99"/>
      <c r="J5" s="99"/>
      <c r="K5" s="99"/>
      <c r="L5" s="99"/>
      <c r="M5" s="99"/>
      <c r="N5" s="99"/>
      <c r="O5" s="99"/>
      <c r="P5" s="99"/>
      <c r="Q5" s="99"/>
      <c r="R5" s="99"/>
      <c r="S5" s="99"/>
      <c r="T5" s="99"/>
      <c r="U5" s="100"/>
    </row>
    <row r="6" spans="1:34" ht="37.5" customHeight="1" thickBot="1">
      <c r="B6" s="17" t="s">
        <v>16</v>
      </c>
      <c r="C6" s="74" t="s">
        <v>17</v>
      </c>
      <c r="D6" s="74"/>
      <c r="E6" s="74"/>
      <c r="F6" s="74"/>
      <c r="G6" s="74"/>
      <c r="H6" s="18"/>
      <c r="I6" s="18"/>
      <c r="J6" s="18" t="s">
        <v>18</v>
      </c>
      <c r="K6" s="74" t="s">
        <v>19</v>
      </c>
      <c r="L6" s="74"/>
      <c r="M6" s="74"/>
      <c r="N6" s="19"/>
      <c r="O6" s="20" t="s">
        <v>20</v>
      </c>
      <c r="P6" s="74" t="s">
        <v>21</v>
      </c>
      <c r="Q6" s="74"/>
      <c r="R6" s="21"/>
      <c r="S6" s="20" t="s">
        <v>22</v>
      </c>
      <c r="T6" s="74" t="s">
        <v>130</v>
      </c>
      <c r="U6" s="75"/>
    </row>
    <row r="7" spans="1:34" ht="22.5" customHeight="1" thickTop="1" thickBot="1">
      <c r="B7" s="8" t="s">
        <v>24</v>
      </c>
      <c r="C7" s="9"/>
      <c r="D7" s="9"/>
      <c r="E7" s="9"/>
      <c r="F7" s="9"/>
      <c r="G7" s="9"/>
      <c r="H7" s="10"/>
      <c r="I7" s="10"/>
      <c r="J7" s="10"/>
      <c r="K7" s="10"/>
      <c r="L7" s="10"/>
      <c r="M7" s="10"/>
      <c r="N7" s="10"/>
      <c r="O7" s="10"/>
      <c r="P7" s="10"/>
      <c r="Q7" s="10"/>
      <c r="R7" s="10"/>
      <c r="S7" s="10"/>
      <c r="T7" s="10"/>
      <c r="U7" s="11"/>
    </row>
    <row r="8" spans="1:34" ht="16.5" customHeight="1" thickTop="1">
      <c r="B8" s="76" t="s">
        <v>25</v>
      </c>
      <c r="C8" s="79" t="s">
        <v>26</v>
      </c>
      <c r="D8" s="79"/>
      <c r="E8" s="79"/>
      <c r="F8" s="79"/>
      <c r="G8" s="79"/>
      <c r="H8" s="80"/>
      <c r="I8" s="85" t="s">
        <v>27</v>
      </c>
      <c r="J8" s="86"/>
      <c r="K8" s="86"/>
      <c r="L8" s="86"/>
      <c r="M8" s="86"/>
      <c r="N8" s="86"/>
      <c r="O8" s="86"/>
      <c r="P8" s="86"/>
      <c r="Q8" s="86"/>
      <c r="R8" s="86"/>
      <c r="S8" s="87"/>
      <c r="T8" s="88" t="s">
        <v>28</v>
      </c>
      <c r="U8" s="89"/>
    </row>
    <row r="9" spans="1:34" ht="19.5" customHeight="1">
      <c r="B9" s="77"/>
      <c r="C9" s="81"/>
      <c r="D9" s="81"/>
      <c r="E9" s="81"/>
      <c r="F9" s="81"/>
      <c r="G9" s="81"/>
      <c r="H9" s="82"/>
      <c r="I9" s="90" t="s">
        <v>29</v>
      </c>
      <c r="J9" s="91"/>
      <c r="K9" s="91"/>
      <c r="L9" s="91" t="s">
        <v>30</v>
      </c>
      <c r="M9" s="91"/>
      <c r="N9" s="91"/>
      <c r="O9" s="91"/>
      <c r="P9" s="91" t="s">
        <v>31</v>
      </c>
      <c r="Q9" s="91" t="s">
        <v>32</v>
      </c>
      <c r="R9" s="94" t="s">
        <v>33</v>
      </c>
      <c r="S9" s="95"/>
      <c r="T9" s="91" t="s">
        <v>34</v>
      </c>
      <c r="U9" s="96" t="s">
        <v>35</v>
      </c>
    </row>
    <row r="10" spans="1:34" ht="26.25" customHeight="1" thickBot="1">
      <c r="B10" s="78"/>
      <c r="C10" s="83"/>
      <c r="D10" s="83"/>
      <c r="E10" s="83"/>
      <c r="F10" s="83"/>
      <c r="G10" s="83"/>
      <c r="H10" s="84"/>
      <c r="I10" s="92"/>
      <c r="J10" s="93"/>
      <c r="K10" s="93"/>
      <c r="L10" s="93"/>
      <c r="M10" s="93"/>
      <c r="N10" s="93"/>
      <c r="O10" s="93"/>
      <c r="P10" s="93"/>
      <c r="Q10" s="93"/>
      <c r="R10" s="23" t="s">
        <v>36</v>
      </c>
      <c r="S10" s="24" t="s">
        <v>37</v>
      </c>
      <c r="T10" s="93"/>
      <c r="U10" s="97"/>
    </row>
    <row r="11" spans="1:34" ht="75" customHeight="1" thickTop="1" thickBot="1">
      <c r="A11" s="25"/>
      <c r="B11" s="26" t="s">
        <v>38</v>
      </c>
      <c r="C11" s="73" t="s">
        <v>477</v>
      </c>
      <c r="D11" s="73"/>
      <c r="E11" s="73"/>
      <c r="F11" s="73"/>
      <c r="G11" s="73"/>
      <c r="H11" s="73"/>
      <c r="I11" s="73" t="s">
        <v>478</v>
      </c>
      <c r="J11" s="73"/>
      <c r="K11" s="73"/>
      <c r="L11" s="73" t="s">
        <v>479</v>
      </c>
      <c r="M11" s="73"/>
      <c r="N11" s="73"/>
      <c r="O11" s="73"/>
      <c r="P11" s="27" t="s">
        <v>14</v>
      </c>
      <c r="Q11" s="27" t="s">
        <v>61</v>
      </c>
      <c r="R11" s="54" t="s">
        <v>44</v>
      </c>
      <c r="S11" s="54" t="s">
        <v>44</v>
      </c>
      <c r="T11" s="54" t="s">
        <v>44</v>
      </c>
      <c r="U11" s="28" t="str">
        <f t="shared" ref="U11:U19" si="0">IF(ISERR(T11/S11*100),"N/A",T11/S11*100)</f>
        <v>N/A</v>
      </c>
    </row>
    <row r="12" spans="1:34" ht="75" customHeight="1" thickTop="1">
      <c r="A12" s="25"/>
      <c r="B12" s="26" t="s">
        <v>62</v>
      </c>
      <c r="C12" s="73" t="s">
        <v>480</v>
      </c>
      <c r="D12" s="73"/>
      <c r="E12" s="73"/>
      <c r="F12" s="73"/>
      <c r="G12" s="73"/>
      <c r="H12" s="73"/>
      <c r="I12" s="73" t="s">
        <v>481</v>
      </c>
      <c r="J12" s="73"/>
      <c r="K12" s="73"/>
      <c r="L12" s="73" t="s">
        <v>482</v>
      </c>
      <c r="M12" s="73"/>
      <c r="N12" s="73"/>
      <c r="O12" s="73"/>
      <c r="P12" s="27" t="s">
        <v>483</v>
      </c>
      <c r="Q12" s="27" t="s">
        <v>484</v>
      </c>
      <c r="R12" s="27">
        <v>80</v>
      </c>
      <c r="S12" s="27" t="s">
        <v>44</v>
      </c>
      <c r="T12" s="27" t="s">
        <v>44</v>
      </c>
      <c r="U12" s="28" t="str">
        <f t="shared" si="0"/>
        <v>N/A</v>
      </c>
    </row>
    <row r="13" spans="1:34" ht="75" customHeight="1" thickBot="1">
      <c r="A13" s="25"/>
      <c r="B13" s="29" t="s">
        <v>45</v>
      </c>
      <c r="C13" s="72" t="s">
        <v>45</v>
      </c>
      <c r="D13" s="72"/>
      <c r="E13" s="72"/>
      <c r="F13" s="72"/>
      <c r="G13" s="72"/>
      <c r="H13" s="72"/>
      <c r="I13" s="72" t="s">
        <v>485</v>
      </c>
      <c r="J13" s="72"/>
      <c r="K13" s="72"/>
      <c r="L13" s="72" t="s">
        <v>486</v>
      </c>
      <c r="M13" s="72"/>
      <c r="N13" s="72"/>
      <c r="O13" s="72"/>
      <c r="P13" s="30" t="s">
        <v>57</v>
      </c>
      <c r="Q13" s="30" t="s">
        <v>43</v>
      </c>
      <c r="R13" s="30">
        <v>75</v>
      </c>
      <c r="S13" s="30" t="s">
        <v>44</v>
      </c>
      <c r="T13" s="30" t="s">
        <v>44</v>
      </c>
      <c r="U13" s="32" t="str">
        <f t="shared" si="0"/>
        <v>N/A</v>
      </c>
    </row>
    <row r="14" spans="1:34" ht="75" customHeight="1" thickTop="1">
      <c r="A14" s="25"/>
      <c r="B14" s="26" t="s">
        <v>71</v>
      </c>
      <c r="C14" s="73" t="s">
        <v>487</v>
      </c>
      <c r="D14" s="73"/>
      <c r="E14" s="73"/>
      <c r="F14" s="73"/>
      <c r="G14" s="73"/>
      <c r="H14" s="73"/>
      <c r="I14" s="73" t="s">
        <v>488</v>
      </c>
      <c r="J14" s="73"/>
      <c r="K14" s="73"/>
      <c r="L14" s="73" t="s">
        <v>489</v>
      </c>
      <c r="M14" s="73"/>
      <c r="N14" s="73"/>
      <c r="O14" s="73"/>
      <c r="P14" s="27" t="s">
        <v>57</v>
      </c>
      <c r="Q14" s="27" t="s">
        <v>43</v>
      </c>
      <c r="R14" s="27">
        <v>90</v>
      </c>
      <c r="S14" s="27" t="s">
        <v>44</v>
      </c>
      <c r="T14" s="27" t="s">
        <v>44</v>
      </c>
      <c r="U14" s="28" t="str">
        <f t="shared" si="0"/>
        <v>N/A</v>
      </c>
    </row>
    <row r="15" spans="1:34" ht="75" customHeight="1" thickBot="1">
      <c r="A15" s="25"/>
      <c r="B15" s="29" t="s">
        <v>45</v>
      </c>
      <c r="C15" s="72" t="s">
        <v>45</v>
      </c>
      <c r="D15" s="72"/>
      <c r="E15" s="72"/>
      <c r="F15" s="72"/>
      <c r="G15" s="72"/>
      <c r="H15" s="72"/>
      <c r="I15" s="72" t="s">
        <v>490</v>
      </c>
      <c r="J15" s="72"/>
      <c r="K15" s="72"/>
      <c r="L15" s="72" t="s">
        <v>491</v>
      </c>
      <c r="M15" s="72"/>
      <c r="N15" s="72"/>
      <c r="O15" s="72"/>
      <c r="P15" s="30" t="s">
        <v>57</v>
      </c>
      <c r="Q15" s="30" t="s">
        <v>61</v>
      </c>
      <c r="R15" s="30">
        <v>75</v>
      </c>
      <c r="S15" s="30" t="s">
        <v>44</v>
      </c>
      <c r="T15" s="30" t="s">
        <v>44</v>
      </c>
      <c r="U15" s="32" t="str">
        <f t="shared" si="0"/>
        <v>N/A</v>
      </c>
    </row>
    <row r="16" spans="1:34" ht="75" customHeight="1" thickTop="1">
      <c r="A16" s="25"/>
      <c r="B16" s="26" t="s">
        <v>87</v>
      </c>
      <c r="C16" s="73" t="s">
        <v>492</v>
      </c>
      <c r="D16" s="73"/>
      <c r="E16" s="73"/>
      <c r="F16" s="73"/>
      <c r="G16" s="73"/>
      <c r="H16" s="73"/>
      <c r="I16" s="73" t="s">
        <v>493</v>
      </c>
      <c r="J16" s="73"/>
      <c r="K16" s="73"/>
      <c r="L16" s="73" t="s">
        <v>494</v>
      </c>
      <c r="M16" s="73"/>
      <c r="N16" s="73"/>
      <c r="O16" s="73"/>
      <c r="P16" s="27" t="s">
        <v>57</v>
      </c>
      <c r="Q16" s="27" t="s">
        <v>61</v>
      </c>
      <c r="R16" s="27">
        <v>80.319999999999993</v>
      </c>
      <c r="S16" s="27" t="s">
        <v>44</v>
      </c>
      <c r="T16" s="27" t="s">
        <v>44</v>
      </c>
      <c r="U16" s="28" t="str">
        <f t="shared" si="0"/>
        <v>N/A</v>
      </c>
    </row>
    <row r="17" spans="1:22" ht="75" customHeight="1">
      <c r="A17" s="25"/>
      <c r="B17" s="29" t="s">
        <v>45</v>
      </c>
      <c r="C17" s="72" t="s">
        <v>45</v>
      </c>
      <c r="D17" s="72"/>
      <c r="E17" s="72"/>
      <c r="F17" s="72"/>
      <c r="G17" s="72"/>
      <c r="H17" s="72"/>
      <c r="I17" s="72" t="s">
        <v>495</v>
      </c>
      <c r="J17" s="72"/>
      <c r="K17" s="72"/>
      <c r="L17" s="72" t="s">
        <v>496</v>
      </c>
      <c r="M17" s="72"/>
      <c r="N17" s="72"/>
      <c r="O17" s="72"/>
      <c r="P17" s="30" t="s">
        <v>57</v>
      </c>
      <c r="Q17" s="30" t="s">
        <v>497</v>
      </c>
      <c r="R17" s="30">
        <v>100</v>
      </c>
      <c r="S17" s="30" t="s">
        <v>44</v>
      </c>
      <c r="T17" s="30" t="s">
        <v>44</v>
      </c>
      <c r="U17" s="32" t="str">
        <f t="shared" si="0"/>
        <v>N/A</v>
      </c>
    </row>
    <row r="18" spans="1:22" ht="75" customHeight="1">
      <c r="A18" s="25"/>
      <c r="B18" s="29" t="s">
        <v>45</v>
      </c>
      <c r="C18" s="72" t="s">
        <v>498</v>
      </c>
      <c r="D18" s="72"/>
      <c r="E18" s="72"/>
      <c r="F18" s="72"/>
      <c r="G18" s="72"/>
      <c r="H18" s="72"/>
      <c r="I18" s="72" t="s">
        <v>499</v>
      </c>
      <c r="J18" s="72"/>
      <c r="K18" s="72"/>
      <c r="L18" s="72" t="s">
        <v>500</v>
      </c>
      <c r="M18" s="72"/>
      <c r="N18" s="72"/>
      <c r="O18" s="72"/>
      <c r="P18" s="30" t="s">
        <v>57</v>
      </c>
      <c r="Q18" s="30" t="s">
        <v>214</v>
      </c>
      <c r="R18" s="30">
        <v>80</v>
      </c>
      <c r="S18" s="30" t="s">
        <v>44</v>
      </c>
      <c r="T18" s="30" t="s">
        <v>44</v>
      </c>
      <c r="U18" s="32" t="str">
        <f t="shared" si="0"/>
        <v>N/A</v>
      </c>
    </row>
    <row r="19" spans="1:22" ht="75" customHeight="1" thickBot="1">
      <c r="A19" s="25"/>
      <c r="B19" s="29" t="s">
        <v>45</v>
      </c>
      <c r="C19" s="72" t="s">
        <v>45</v>
      </c>
      <c r="D19" s="72"/>
      <c r="E19" s="72"/>
      <c r="F19" s="72"/>
      <c r="G19" s="72"/>
      <c r="H19" s="72"/>
      <c r="I19" s="72" t="s">
        <v>501</v>
      </c>
      <c r="J19" s="72"/>
      <c r="K19" s="72"/>
      <c r="L19" s="72" t="s">
        <v>502</v>
      </c>
      <c r="M19" s="72"/>
      <c r="N19" s="72"/>
      <c r="O19" s="72"/>
      <c r="P19" s="30" t="s">
        <v>57</v>
      </c>
      <c r="Q19" s="30" t="s">
        <v>423</v>
      </c>
      <c r="R19" s="30">
        <v>80</v>
      </c>
      <c r="S19" s="30" t="s">
        <v>44</v>
      </c>
      <c r="T19" s="30" t="s">
        <v>44</v>
      </c>
      <c r="U19" s="32" t="str">
        <f t="shared" si="0"/>
        <v>N/A</v>
      </c>
    </row>
    <row r="20" spans="1:22" ht="22.5" customHeight="1" thickTop="1" thickBot="1">
      <c r="B20" s="8" t="s">
        <v>98</v>
      </c>
      <c r="C20" s="9"/>
      <c r="D20" s="9"/>
      <c r="E20" s="9"/>
      <c r="F20" s="9"/>
      <c r="G20" s="9"/>
      <c r="H20" s="10"/>
      <c r="I20" s="10"/>
      <c r="J20" s="10"/>
      <c r="K20" s="10"/>
      <c r="L20" s="10"/>
      <c r="M20" s="10"/>
      <c r="N20" s="10"/>
      <c r="O20" s="10"/>
      <c r="P20" s="10"/>
      <c r="Q20" s="10"/>
      <c r="R20" s="10"/>
      <c r="S20" s="10"/>
      <c r="T20" s="10"/>
      <c r="U20" s="11"/>
      <c r="V20" s="33"/>
    </row>
    <row r="21" spans="1:22" ht="26.25" customHeight="1" thickTop="1">
      <c r="B21" s="34"/>
      <c r="C21" s="35"/>
      <c r="D21" s="35"/>
      <c r="E21" s="35"/>
      <c r="F21" s="35"/>
      <c r="G21" s="35"/>
      <c r="H21" s="36"/>
      <c r="I21" s="36"/>
      <c r="J21" s="36"/>
      <c r="K21" s="36"/>
      <c r="L21" s="36"/>
      <c r="M21" s="36"/>
      <c r="N21" s="36"/>
      <c r="O21" s="36"/>
      <c r="P21" s="37"/>
      <c r="Q21" s="38"/>
      <c r="R21" s="39" t="s">
        <v>99</v>
      </c>
      <c r="S21" s="22" t="s">
        <v>100</v>
      </c>
      <c r="T21" s="39" t="s">
        <v>101</v>
      </c>
      <c r="U21" s="22" t="s">
        <v>102</v>
      </c>
    </row>
    <row r="22" spans="1:22" ht="26.25" customHeight="1" thickBot="1">
      <c r="B22" s="40"/>
      <c r="C22" s="41"/>
      <c r="D22" s="41"/>
      <c r="E22" s="41"/>
      <c r="F22" s="41"/>
      <c r="G22" s="41"/>
      <c r="H22" s="42"/>
      <c r="I22" s="42"/>
      <c r="J22" s="42"/>
      <c r="K22" s="42"/>
      <c r="L22" s="42"/>
      <c r="M22" s="42"/>
      <c r="N22" s="42"/>
      <c r="O22" s="42"/>
      <c r="P22" s="43"/>
      <c r="Q22" s="44"/>
      <c r="R22" s="45" t="s">
        <v>103</v>
      </c>
      <c r="S22" s="44" t="s">
        <v>103</v>
      </c>
      <c r="T22" s="44" t="s">
        <v>103</v>
      </c>
      <c r="U22" s="44" t="s">
        <v>104</v>
      </c>
    </row>
    <row r="23" spans="1:22" ht="13.5" customHeight="1" thickBot="1">
      <c r="B23" s="65" t="s">
        <v>105</v>
      </c>
      <c r="C23" s="66"/>
      <c r="D23" s="66"/>
      <c r="E23" s="46"/>
      <c r="F23" s="46"/>
      <c r="G23" s="46"/>
      <c r="H23" s="47"/>
      <c r="I23" s="47"/>
      <c r="J23" s="47"/>
      <c r="K23" s="47"/>
      <c r="L23" s="47"/>
      <c r="M23" s="47"/>
      <c r="N23" s="47"/>
      <c r="O23" s="47"/>
      <c r="P23" s="48"/>
      <c r="Q23" s="48"/>
      <c r="R23" s="49" t="str">
        <f t="shared" ref="R23:T24" si="1">"N/D"</f>
        <v>N/D</v>
      </c>
      <c r="S23" s="49" t="str">
        <f t="shared" si="1"/>
        <v>N/D</v>
      </c>
      <c r="T23" s="49" t="str">
        <f t="shared" si="1"/>
        <v>N/D</v>
      </c>
      <c r="U23" s="50" t="str">
        <f>+IF(ISERR(T23/S23*100),"N/A",T23/S23*100)</f>
        <v>N/A</v>
      </c>
    </row>
    <row r="24" spans="1:22" ht="13.5" customHeight="1" thickBot="1">
      <c r="B24" s="67" t="s">
        <v>106</v>
      </c>
      <c r="C24" s="68"/>
      <c r="D24" s="68"/>
      <c r="E24" s="51"/>
      <c r="F24" s="51"/>
      <c r="G24" s="51"/>
      <c r="H24" s="52"/>
      <c r="I24" s="52"/>
      <c r="J24" s="52"/>
      <c r="K24" s="52"/>
      <c r="L24" s="52"/>
      <c r="M24" s="52"/>
      <c r="N24" s="52"/>
      <c r="O24" s="52"/>
      <c r="P24" s="53"/>
      <c r="Q24" s="53"/>
      <c r="R24" s="49" t="str">
        <f t="shared" si="1"/>
        <v>N/D</v>
      </c>
      <c r="S24" s="49" t="str">
        <f t="shared" si="1"/>
        <v>N/D</v>
      </c>
      <c r="T24" s="49" t="str">
        <f t="shared" si="1"/>
        <v>N/D</v>
      </c>
      <c r="U24" s="50" t="str">
        <f>+IF(ISERR(T24/S24*100),"N/A",T24/S24*100)</f>
        <v>N/A</v>
      </c>
    </row>
    <row r="25" spans="1:22" ht="14.85" customHeight="1" thickTop="1" thickBot="1">
      <c r="B25" s="8" t="s">
        <v>107</v>
      </c>
      <c r="C25" s="9"/>
      <c r="D25" s="9"/>
      <c r="E25" s="9"/>
      <c r="F25" s="9"/>
      <c r="G25" s="9"/>
      <c r="H25" s="10"/>
      <c r="I25" s="10"/>
      <c r="J25" s="10"/>
      <c r="K25" s="10"/>
      <c r="L25" s="10"/>
      <c r="M25" s="10"/>
      <c r="N25" s="10"/>
      <c r="O25" s="10"/>
      <c r="P25" s="10"/>
      <c r="Q25" s="10"/>
      <c r="R25" s="10"/>
      <c r="S25" s="10"/>
      <c r="T25" s="10"/>
      <c r="U25" s="11"/>
    </row>
    <row r="26" spans="1:22" ht="44.25" customHeight="1" thickTop="1">
      <c r="B26" s="69" t="s">
        <v>108</v>
      </c>
      <c r="C26" s="70"/>
      <c r="D26" s="70"/>
      <c r="E26" s="70"/>
      <c r="F26" s="70"/>
      <c r="G26" s="70"/>
      <c r="H26" s="70"/>
      <c r="I26" s="70"/>
      <c r="J26" s="70"/>
      <c r="K26" s="70"/>
      <c r="L26" s="70"/>
      <c r="M26" s="70"/>
      <c r="N26" s="70"/>
      <c r="O26" s="70"/>
      <c r="P26" s="70"/>
      <c r="Q26" s="70"/>
      <c r="R26" s="70"/>
      <c r="S26" s="70"/>
      <c r="T26" s="70"/>
      <c r="U26" s="71"/>
    </row>
    <row r="27" spans="1:22" ht="34.5" customHeight="1">
      <c r="B27" s="59" t="s">
        <v>503</v>
      </c>
      <c r="C27" s="60"/>
      <c r="D27" s="60"/>
      <c r="E27" s="60"/>
      <c r="F27" s="60"/>
      <c r="G27" s="60"/>
      <c r="H27" s="60"/>
      <c r="I27" s="60"/>
      <c r="J27" s="60"/>
      <c r="K27" s="60"/>
      <c r="L27" s="60"/>
      <c r="M27" s="60"/>
      <c r="N27" s="60"/>
      <c r="O27" s="60"/>
      <c r="P27" s="60"/>
      <c r="Q27" s="60"/>
      <c r="R27" s="60"/>
      <c r="S27" s="60"/>
      <c r="T27" s="60"/>
      <c r="U27" s="61"/>
    </row>
    <row r="28" spans="1:22" ht="34.5" customHeight="1">
      <c r="B28" s="59" t="s">
        <v>504</v>
      </c>
      <c r="C28" s="60"/>
      <c r="D28" s="60"/>
      <c r="E28" s="60"/>
      <c r="F28" s="60"/>
      <c r="G28" s="60"/>
      <c r="H28" s="60"/>
      <c r="I28" s="60"/>
      <c r="J28" s="60"/>
      <c r="K28" s="60"/>
      <c r="L28" s="60"/>
      <c r="M28" s="60"/>
      <c r="N28" s="60"/>
      <c r="O28" s="60"/>
      <c r="P28" s="60"/>
      <c r="Q28" s="60"/>
      <c r="R28" s="60"/>
      <c r="S28" s="60"/>
      <c r="T28" s="60"/>
      <c r="U28" s="61"/>
    </row>
    <row r="29" spans="1:22" ht="34.5" customHeight="1">
      <c r="B29" s="59" t="s">
        <v>505</v>
      </c>
      <c r="C29" s="60"/>
      <c r="D29" s="60"/>
      <c r="E29" s="60"/>
      <c r="F29" s="60"/>
      <c r="G29" s="60"/>
      <c r="H29" s="60"/>
      <c r="I29" s="60"/>
      <c r="J29" s="60"/>
      <c r="K29" s="60"/>
      <c r="L29" s="60"/>
      <c r="M29" s="60"/>
      <c r="N29" s="60"/>
      <c r="O29" s="60"/>
      <c r="P29" s="60"/>
      <c r="Q29" s="60"/>
      <c r="R29" s="60"/>
      <c r="S29" s="60"/>
      <c r="T29" s="60"/>
      <c r="U29" s="61"/>
    </row>
    <row r="30" spans="1:22" ht="34.5" customHeight="1">
      <c r="B30" s="59" t="s">
        <v>506</v>
      </c>
      <c r="C30" s="60"/>
      <c r="D30" s="60"/>
      <c r="E30" s="60"/>
      <c r="F30" s="60"/>
      <c r="G30" s="60"/>
      <c r="H30" s="60"/>
      <c r="I30" s="60"/>
      <c r="J30" s="60"/>
      <c r="K30" s="60"/>
      <c r="L30" s="60"/>
      <c r="M30" s="60"/>
      <c r="N30" s="60"/>
      <c r="O30" s="60"/>
      <c r="P30" s="60"/>
      <c r="Q30" s="60"/>
      <c r="R30" s="60"/>
      <c r="S30" s="60"/>
      <c r="T30" s="60"/>
      <c r="U30" s="61"/>
    </row>
    <row r="31" spans="1:22" ht="34.5" customHeight="1">
      <c r="B31" s="59" t="s">
        <v>507</v>
      </c>
      <c r="C31" s="60"/>
      <c r="D31" s="60"/>
      <c r="E31" s="60"/>
      <c r="F31" s="60"/>
      <c r="G31" s="60"/>
      <c r="H31" s="60"/>
      <c r="I31" s="60"/>
      <c r="J31" s="60"/>
      <c r="K31" s="60"/>
      <c r="L31" s="60"/>
      <c r="M31" s="60"/>
      <c r="N31" s="60"/>
      <c r="O31" s="60"/>
      <c r="P31" s="60"/>
      <c r="Q31" s="60"/>
      <c r="R31" s="60"/>
      <c r="S31" s="60"/>
      <c r="T31" s="60"/>
      <c r="U31" s="61"/>
    </row>
    <row r="32" spans="1:22" ht="34.5" customHeight="1">
      <c r="B32" s="59" t="s">
        <v>508</v>
      </c>
      <c r="C32" s="60"/>
      <c r="D32" s="60"/>
      <c r="E32" s="60"/>
      <c r="F32" s="60"/>
      <c r="G32" s="60"/>
      <c r="H32" s="60"/>
      <c r="I32" s="60"/>
      <c r="J32" s="60"/>
      <c r="K32" s="60"/>
      <c r="L32" s="60"/>
      <c r="M32" s="60"/>
      <c r="N32" s="60"/>
      <c r="O32" s="60"/>
      <c r="P32" s="60"/>
      <c r="Q32" s="60"/>
      <c r="R32" s="60"/>
      <c r="S32" s="60"/>
      <c r="T32" s="60"/>
      <c r="U32" s="61"/>
    </row>
    <row r="33" spans="2:21" ht="34.5" customHeight="1">
      <c r="B33" s="59" t="s">
        <v>509</v>
      </c>
      <c r="C33" s="60"/>
      <c r="D33" s="60"/>
      <c r="E33" s="60"/>
      <c r="F33" s="60"/>
      <c r="G33" s="60"/>
      <c r="H33" s="60"/>
      <c r="I33" s="60"/>
      <c r="J33" s="60"/>
      <c r="K33" s="60"/>
      <c r="L33" s="60"/>
      <c r="M33" s="60"/>
      <c r="N33" s="60"/>
      <c r="O33" s="60"/>
      <c r="P33" s="60"/>
      <c r="Q33" s="60"/>
      <c r="R33" s="60"/>
      <c r="S33" s="60"/>
      <c r="T33" s="60"/>
      <c r="U33" s="61"/>
    </row>
    <row r="34" spans="2:21" ht="34.5" customHeight="1">
      <c r="B34" s="59" t="s">
        <v>510</v>
      </c>
      <c r="C34" s="60"/>
      <c r="D34" s="60"/>
      <c r="E34" s="60"/>
      <c r="F34" s="60"/>
      <c r="G34" s="60"/>
      <c r="H34" s="60"/>
      <c r="I34" s="60"/>
      <c r="J34" s="60"/>
      <c r="K34" s="60"/>
      <c r="L34" s="60"/>
      <c r="M34" s="60"/>
      <c r="N34" s="60"/>
      <c r="O34" s="60"/>
      <c r="P34" s="60"/>
      <c r="Q34" s="60"/>
      <c r="R34" s="60"/>
      <c r="S34" s="60"/>
      <c r="T34" s="60"/>
      <c r="U34" s="61"/>
    </row>
    <row r="35" spans="2:21" ht="34.5" customHeight="1" thickBot="1">
      <c r="B35" s="62" t="s">
        <v>511</v>
      </c>
      <c r="C35" s="63"/>
      <c r="D35" s="63"/>
      <c r="E35" s="63"/>
      <c r="F35" s="63"/>
      <c r="G35" s="63"/>
      <c r="H35" s="63"/>
      <c r="I35" s="63"/>
      <c r="J35" s="63"/>
      <c r="K35" s="63"/>
      <c r="L35" s="63"/>
      <c r="M35" s="63"/>
      <c r="N35" s="63"/>
      <c r="O35" s="63"/>
      <c r="P35" s="63"/>
      <c r="Q35" s="63"/>
      <c r="R35" s="63"/>
      <c r="S35" s="63"/>
      <c r="T35" s="63"/>
      <c r="U35" s="64"/>
    </row>
  </sheetData>
  <mergeCells count="60">
    <mergeCell ref="B5:U5"/>
    <mergeCell ref="B1:L1"/>
    <mergeCell ref="D4:H4"/>
    <mergeCell ref="L4:O4"/>
    <mergeCell ref="Q4:R4"/>
    <mergeCell ref="T4:U4"/>
    <mergeCell ref="P6:Q6"/>
    <mergeCell ref="T6:U6"/>
    <mergeCell ref="B8:B10"/>
    <mergeCell ref="C8:H10"/>
    <mergeCell ref="I8:S8"/>
    <mergeCell ref="T8:U8"/>
    <mergeCell ref="I9:K10"/>
    <mergeCell ref="L9:O10"/>
    <mergeCell ref="P9:P10"/>
    <mergeCell ref="Q9:Q10"/>
    <mergeCell ref="R9:S9"/>
    <mergeCell ref="T9:T10"/>
    <mergeCell ref="U9:U10"/>
    <mergeCell ref="C11:H11"/>
    <mergeCell ref="I11:K11"/>
    <mergeCell ref="L11:O11"/>
    <mergeCell ref="C6:G6"/>
    <mergeCell ref="K6:M6"/>
    <mergeCell ref="C12:H12"/>
    <mergeCell ref="I12:K12"/>
    <mergeCell ref="L12:O12"/>
    <mergeCell ref="C13:H13"/>
    <mergeCell ref="I13:K13"/>
    <mergeCell ref="L13:O13"/>
    <mergeCell ref="C14:H14"/>
    <mergeCell ref="I14:K14"/>
    <mergeCell ref="L14:O14"/>
    <mergeCell ref="C15:H15"/>
    <mergeCell ref="I15:K15"/>
    <mergeCell ref="L15:O15"/>
    <mergeCell ref="C16:H16"/>
    <mergeCell ref="I16:K16"/>
    <mergeCell ref="L16:O16"/>
    <mergeCell ref="C17:H17"/>
    <mergeCell ref="I17:K17"/>
    <mergeCell ref="L17:O17"/>
    <mergeCell ref="C18:H18"/>
    <mergeCell ref="I18:K18"/>
    <mergeCell ref="L18:O18"/>
    <mergeCell ref="C19:H19"/>
    <mergeCell ref="I19:K19"/>
    <mergeCell ref="L19:O19"/>
    <mergeCell ref="B35:U35"/>
    <mergeCell ref="B23:D23"/>
    <mergeCell ref="B24:D24"/>
    <mergeCell ref="B26:U26"/>
    <mergeCell ref="B27:U27"/>
    <mergeCell ref="B28:U28"/>
    <mergeCell ref="B29:U29"/>
    <mergeCell ref="B30:U30"/>
    <mergeCell ref="B31:U31"/>
    <mergeCell ref="B32:U32"/>
    <mergeCell ref="B33:U33"/>
    <mergeCell ref="B34:U34"/>
  </mergeCells>
  <printOptions horizontalCentered="1"/>
  <pageMargins left="0.78740157480314965" right="0.78740157480314965" top="0.98425196850393704" bottom="0.98425196850393704" header="0" footer="0.39370078740157483"/>
  <pageSetup scale="66" fitToHeight="10" orientation="landscape" r:id="rId1"/>
  <headerFoot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20</vt:i4>
      </vt:variant>
    </vt:vector>
  </HeadingPairs>
  <TitlesOfParts>
    <vt:vector size="30" baseType="lpstr">
      <vt:lpstr>Portada</vt:lpstr>
      <vt:lpstr>50 E001</vt:lpstr>
      <vt:lpstr>50 E003</vt:lpstr>
      <vt:lpstr>50 E004</vt:lpstr>
      <vt:lpstr>50 E006</vt:lpstr>
      <vt:lpstr>50 E007</vt:lpstr>
      <vt:lpstr>50 E011</vt:lpstr>
      <vt:lpstr>50 E012</vt:lpstr>
      <vt:lpstr>50 K012</vt:lpstr>
      <vt:lpstr>50 K029</vt:lpstr>
      <vt:lpstr>'50 E001'!Área_de_impresión</vt:lpstr>
      <vt:lpstr>'50 E003'!Área_de_impresión</vt:lpstr>
      <vt:lpstr>'50 E004'!Área_de_impresión</vt:lpstr>
      <vt:lpstr>'50 E006'!Área_de_impresión</vt:lpstr>
      <vt:lpstr>'50 E007'!Área_de_impresión</vt:lpstr>
      <vt:lpstr>'50 E011'!Área_de_impresión</vt:lpstr>
      <vt:lpstr>'50 E012'!Área_de_impresión</vt:lpstr>
      <vt:lpstr>'50 K012'!Área_de_impresión</vt:lpstr>
      <vt:lpstr>'50 K029'!Área_de_impresión</vt:lpstr>
      <vt:lpstr>Portada!Área_de_impresión</vt:lpstr>
      <vt:lpstr>'50 E001'!Títulos_a_imprimir</vt:lpstr>
      <vt:lpstr>'50 E003'!Títulos_a_imprimir</vt:lpstr>
      <vt:lpstr>'50 E004'!Títulos_a_imprimir</vt:lpstr>
      <vt:lpstr>'50 E006'!Títulos_a_imprimir</vt:lpstr>
      <vt:lpstr>'50 E007'!Títulos_a_imprimir</vt:lpstr>
      <vt:lpstr>'50 E011'!Títulos_a_imprimir</vt:lpstr>
      <vt:lpstr>'50 E012'!Títulos_a_imprimir</vt:lpstr>
      <vt:lpstr>'50 K012'!Títulos_a_imprimir</vt:lpstr>
      <vt:lpstr>'50 K029'!Títulos_a_imprimir</vt:lpstr>
      <vt:lpstr>Portada!Títulos_a_imprimir</vt:lpstr>
    </vt:vector>
  </TitlesOfParts>
  <Company>SHCP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REGIS</cp:lastModifiedBy>
  <cp:lastPrinted>2009-03-26T01:46:20Z</cp:lastPrinted>
  <dcterms:created xsi:type="dcterms:W3CDTF">2009-03-25T01:44:41Z</dcterms:created>
  <dcterms:modified xsi:type="dcterms:W3CDTF">2020-04-30T14:38:17Z</dcterms:modified>
</cp:coreProperties>
</file>