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CAT_PROGRAM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8" i="1" l="1"/>
  <c r="G18" i="1"/>
  <c r="J17" i="1"/>
  <c r="J9" i="1" s="1"/>
  <c r="J19" i="1" s="1"/>
  <c r="I17" i="1"/>
  <c r="H17" i="1"/>
  <c r="K17" i="1" s="1"/>
  <c r="F17" i="1"/>
  <c r="K16" i="1"/>
  <c r="G16" i="1"/>
  <c r="K15" i="1"/>
  <c r="G15" i="1"/>
  <c r="K14" i="1"/>
  <c r="G14" i="1"/>
  <c r="J13" i="1"/>
  <c r="I13" i="1"/>
  <c r="H13" i="1"/>
  <c r="F13" i="1"/>
  <c r="G13" i="1" s="1"/>
  <c r="K12" i="1"/>
  <c r="G12" i="1"/>
  <c r="K11" i="1"/>
  <c r="G11" i="1"/>
  <c r="J10" i="1"/>
  <c r="I10" i="1"/>
  <c r="H10" i="1"/>
  <c r="F10" i="1"/>
  <c r="G10" i="1" s="1"/>
  <c r="I9" i="1"/>
  <c r="I19" i="1" s="1"/>
  <c r="F9" i="1"/>
  <c r="B5" i="1"/>
  <c r="B4" i="1"/>
  <c r="H9" i="1" l="1"/>
  <c r="K9" i="1" s="1"/>
  <c r="K10" i="1"/>
  <c r="K13" i="1"/>
  <c r="G17" i="1"/>
  <c r="G9" i="1"/>
  <c r="F19" i="1"/>
  <c r="H19" i="1"/>
  <c r="K19" i="1" l="1"/>
  <c r="G19" i="1"/>
</calcChain>
</file>

<file path=xl/sharedStrings.xml><?xml version="1.0" encoding="utf-8"?>
<sst xmlns="http://schemas.openxmlformats.org/spreadsheetml/2006/main" count="28" uniqueCount="28">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</sst>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3" fontId="3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_4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diciembre de 2018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abSelected="1" zoomScaleNormal="100" zoomScaleSheetLayoutView="100" workbookViewId="0">
      <selection activeCell="G26" sqref="G26"/>
    </sheetView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1"/>
    </row>
    <row r="3" spans="1:12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7"/>
      <c r="K3" s="8"/>
      <c r="L3" s="1"/>
    </row>
    <row r="4" spans="1:12" ht="12" customHeight="1" x14ac:dyDescent="0.3">
      <c r="A4" s="1"/>
      <c r="B4" s="6" t="str">
        <f>[1]EAEP_ADMIN!B4</f>
        <v>Del 1 de enero al 31 de diciembre de 2018</v>
      </c>
      <c r="C4" s="7"/>
      <c r="D4" s="7"/>
      <c r="E4" s="7"/>
      <c r="F4" s="7"/>
      <c r="G4" s="7"/>
      <c r="H4" s="7"/>
      <c r="I4" s="7"/>
      <c r="J4" s="7"/>
      <c r="K4" s="8"/>
      <c r="L4" s="1"/>
    </row>
    <row r="5" spans="1:12" ht="12" customHeight="1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0"/>
      <c r="K5" s="11"/>
      <c r="L5" s="1"/>
    </row>
    <row r="6" spans="1:12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"/>
    </row>
    <row r="7" spans="1:12" ht="39.950000000000003" customHeight="1" x14ac:dyDescent="0.3">
      <c r="A7" s="1"/>
      <c r="B7" s="13" t="s">
        <v>2</v>
      </c>
      <c r="C7" s="13"/>
      <c r="D7" s="13"/>
      <c r="E7" s="13"/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"/>
    </row>
    <row r="8" spans="1:12" ht="15" customHeight="1" x14ac:dyDescent="0.3">
      <c r="A8" s="1"/>
      <c r="B8" s="15"/>
      <c r="C8" s="16"/>
      <c r="D8" s="16"/>
      <c r="E8" s="17"/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"/>
    </row>
    <row r="9" spans="1:12" ht="17.100000000000001" customHeight="1" x14ac:dyDescent="0.3">
      <c r="A9" s="1"/>
      <c r="B9" s="19"/>
      <c r="C9" s="20" t="s">
        <v>15</v>
      </c>
      <c r="D9" s="20"/>
      <c r="E9" s="21"/>
      <c r="F9" s="22">
        <f>F10+F13+F17</f>
        <v>679284281924</v>
      </c>
      <c r="G9" s="22">
        <f>H9-F9</f>
        <v>2970948862</v>
      </c>
      <c r="H9" s="22">
        <f>H10+H13+H17</f>
        <v>682255230786</v>
      </c>
      <c r="I9" s="22">
        <f>I10+I13+I17</f>
        <v>687092310346</v>
      </c>
      <c r="J9" s="22">
        <f>J10+J13+J17</f>
        <v>682140426978</v>
      </c>
      <c r="K9" s="22">
        <f>H9-I9</f>
        <v>-4837079560</v>
      </c>
      <c r="L9" s="1"/>
    </row>
    <row r="10" spans="1:12" ht="17.100000000000001" customHeight="1" x14ac:dyDescent="0.3">
      <c r="A10" s="1"/>
      <c r="B10" s="19"/>
      <c r="C10" s="1"/>
      <c r="D10" s="20" t="s">
        <v>16</v>
      </c>
      <c r="E10" s="21"/>
      <c r="F10" s="22">
        <f>F11+F12</f>
        <v>239395601190</v>
      </c>
      <c r="G10" s="22">
        <f t="shared" ref="G10:G19" si="0">H10-F10</f>
        <v>6609787778</v>
      </c>
      <c r="H10" s="22">
        <f>H11+H12</f>
        <v>246005388968</v>
      </c>
      <c r="I10" s="22">
        <f>I11+I12</f>
        <v>244301654934</v>
      </c>
      <c r="J10" s="22">
        <f>J11+J12</f>
        <v>245785955498</v>
      </c>
      <c r="K10" s="22">
        <f t="shared" ref="K10:K19" si="1">H10-I10</f>
        <v>1703734034</v>
      </c>
      <c r="L10" s="1"/>
    </row>
    <row r="11" spans="1:12" ht="17.100000000000001" customHeight="1" x14ac:dyDescent="0.3">
      <c r="A11" s="1"/>
      <c r="B11" s="19"/>
      <c r="C11" s="1"/>
      <c r="D11" s="1"/>
      <c r="E11" s="23" t="s">
        <v>17</v>
      </c>
      <c r="F11" s="24">
        <v>230910965178</v>
      </c>
      <c r="G11" s="24">
        <f t="shared" si="0"/>
        <v>5965480091</v>
      </c>
      <c r="H11" s="24">
        <v>236876445269</v>
      </c>
      <c r="I11" s="24">
        <v>236162924380</v>
      </c>
      <c r="J11" s="24">
        <v>236873763446</v>
      </c>
      <c r="K11" s="24">
        <f t="shared" si="1"/>
        <v>713520889</v>
      </c>
      <c r="L11" s="1"/>
    </row>
    <row r="12" spans="1:12" ht="17.100000000000001" customHeight="1" x14ac:dyDescent="0.3">
      <c r="A12" s="1"/>
      <c r="B12" s="19"/>
      <c r="C12" s="1"/>
      <c r="D12" s="1"/>
      <c r="E12" s="23" t="s">
        <v>18</v>
      </c>
      <c r="F12" s="24">
        <v>8484636012</v>
      </c>
      <c r="G12" s="24">
        <f t="shared" si="0"/>
        <v>644307687</v>
      </c>
      <c r="H12" s="24">
        <v>9128943699</v>
      </c>
      <c r="I12" s="24">
        <v>8138730554</v>
      </c>
      <c r="J12" s="24">
        <v>8912192052</v>
      </c>
      <c r="K12" s="24">
        <f t="shared" si="1"/>
        <v>990213145</v>
      </c>
      <c r="L12" s="1"/>
    </row>
    <row r="13" spans="1:12" ht="17.100000000000001" customHeight="1" x14ac:dyDescent="0.3">
      <c r="A13" s="1"/>
      <c r="B13" s="19"/>
      <c r="C13" s="1"/>
      <c r="D13" s="20" t="s">
        <v>19</v>
      </c>
      <c r="E13" s="21"/>
      <c r="F13" s="22">
        <f>F14+F15+F16</f>
        <v>54068676064</v>
      </c>
      <c r="G13" s="22">
        <f t="shared" si="0"/>
        <v>-12854839233</v>
      </c>
      <c r="H13" s="22">
        <f>H14+H15+H16</f>
        <v>41213836831</v>
      </c>
      <c r="I13" s="22">
        <f>I14+I15+I16</f>
        <v>50556935713</v>
      </c>
      <c r="J13" s="22">
        <f>J14+J15+J16</f>
        <v>41894488026</v>
      </c>
      <c r="K13" s="22">
        <f t="shared" si="1"/>
        <v>-9343098882</v>
      </c>
      <c r="L13" s="1"/>
    </row>
    <row r="14" spans="1:12" ht="30" x14ac:dyDescent="0.3">
      <c r="A14" s="1"/>
      <c r="B14" s="19"/>
      <c r="C14" s="1"/>
      <c r="D14" s="1"/>
      <c r="E14" s="23" t="s">
        <v>20</v>
      </c>
      <c r="F14" s="24">
        <v>62270143546</v>
      </c>
      <c r="G14" s="24">
        <f t="shared" si="0"/>
        <v>-12815298705</v>
      </c>
      <c r="H14" s="24">
        <v>49454844841</v>
      </c>
      <c r="I14" s="24">
        <v>50234977662</v>
      </c>
      <c r="J14" s="24">
        <v>49457526664</v>
      </c>
      <c r="K14" s="24">
        <f t="shared" si="1"/>
        <v>-780132821</v>
      </c>
      <c r="L14" s="1"/>
    </row>
    <row r="15" spans="1:12" ht="30" x14ac:dyDescent="0.3">
      <c r="A15" s="1"/>
      <c r="B15" s="19"/>
      <c r="C15" s="1"/>
      <c r="D15" s="1"/>
      <c r="E15" s="23" t="s">
        <v>21</v>
      </c>
      <c r="F15" s="24">
        <v>361490052</v>
      </c>
      <c r="G15" s="24">
        <f t="shared" si="0"/>
        <v>-39540528</v>
      </c>
      <c r="H15" s="24">
        <v>321949524</v>
      </c>
      <c r="I15" s="24">
        <v>321958051</v>
      </c>
      <c r="J15" s="24">
        <v>321949524</v>
      </c>
      <c r="K15" s="24">
        <f t="shared" si="1"/>
        <v>-8527</v>
      </c>
      <c r="L15" s="1"/>
    </row>
    <row r="16" spans="1:12" ht="17.100000000000001" customHeight="1" x14ac:dyDescent="0.3">
      <c r="A16" s="1"/>
      <c r="B16" s="19"/>
      <c r="C16" s="1"/>
      <c r="D16" s="1"/>
      <c r="E16" s="23" t="s">
        <v>22</v>
      </c>
      <c r="F16" s="24">
        <v>-8562957534</v>
      </c>
      <c r="G16" s="24">
        <f t="shared" si="0"/>
        <v>0</v>
      </c>
      <c r="H16" s="24">
        <v>-8562957534</v>
      </c>
      <c r="I16" s="24">
        <v>0</v>
      </c>
      <c r="J16" s="24">
        <v>-7884988162</v>
      </c>
      <c r="K16" s="24">
        <f t="shared" si="1"/>
        <v>-8562957534</v>
      </c>
      <c r="L16" s="1"/>
    </row>
    <row r="17" spans="1:12" ht="17.100000000000001" customHeight="1" x14ac:dyDescent="0.3">
      <c r="A17" s="1"/>
      <c r="B17" s="19"/>
      <c r="C17" s="1"/>
      <c r="D17" s="20" t="s">
        <v>23</v>
      </c>
      <c r="E17" s="21"/>
      <c r="F17" s="22">
        <f>F18</f>
        <v>385820004670</v>
      </c>
      <c r="G17" s="22">
        <f t="shared" si="0"/>
        <v>9216000317</v>
      </c>
      <c r="H17" s="22">
        <f>H18</f>
        <v>395036004987</v>
      </c>
      <c r="I17" s="22">
        <f>I18</f>
        <v>392233719699</v>
      </c>
      <c r="J17" s="22">
        <f>J18</f>
        <v>394459983454</v>
      </c>
      <c r="K17" s="22">
        <f t="shared" si="1"/>
        <v>2802285288</v>
      </c>
      <c r="L17" s="1"/>
    </row>
    <row r="18" spans="1:12" ht="17.100000000000001" customHeight="1" x14ac:dyDescent="0.3">
      <c r="A18" s="1"/>
      <c r="B18" s="25"/>
      <c r="C18" s="26"/>
      <c r="D18" s="26"/>
      <c r="E18" s="27" t="s">
        <v>24</v>
      </c>
      <c r="F18" s="24">
        <v>385820004670</v>
      </c>
      <c r="G18" s="24">
        <f t="shared" si="0"/>
        <v>9216000317</v>
      </c>
      <c r="H18" s="24">
        <v>395036004987</v>
      </c>
      <c r="I18" s="24">
        <v>392233719699</v>
      </c>
      <c r="J18" s="24">
        <v>394459983454</v>
      </c>
      <c r="K18" s="24">
        <f t="shared" si="1"/>
        <v>2802285288</v>
      </c>
      <c r="L18" s="1"/>
    </row>
    <row r="19" spans="1:12" ht="21.95" customHeight="1" thickBot="1" x14ac:dyDescent="0.35">
      <c r="A19" s="1"/>
      <c r="B19" s="28" t="s">
        <v>25</v>
      </c>
      <c r="C19" s="28"/>
      <c r="D19" s="28"/>
      <c r="E19" s="28"/>
      <c r="F19" s="29">
        <f>F9</f>
        <v>679284281924</v>
      </c>
      <c r="G19" s="29">
        <f t="shared" si="0"/>
        <v>2970948862</v>
      </c>
      <c r="H19" s="29">
        <f>H9</f>
        <v>682255230786</v>
      </c>
      <c r="I19" s="29">
        <f>I9</f>
        <v>687092310346</v>
      </c>
      <c r="J19" s="29">
        <f>J9</f>
        <v>682140426978</v>
      </c>
      <c r="K19" s="29">
        <f t="shared" si="1"/>
        <v>-4837079560</v>
      </c>
      <c r="L19" s="1"/>
    </row>
    <row r="20" spans="1:12" x14ac:dyDescent="0.3">
      <c r="A20" s="1"/>
      <c r="B20" s="30" t="s">
        <v>26</v>
      </c>
      <c r="C20" s="30"/>
      <c r="D20" s="30"/>
      <c r="E20" s="30"/>
      <c r="F20" s="30"/>
      <c r="G20" s="30"/>
      <c r="H20" s="30"/>
      <c r="I20" s="30"/>
      <c r="J20" s="30"/>
      <c r="K20" s="30"/>
      <c r="L20" s="1"/>
    </row>
    <row r="21" spans="1:12" x14ac:dyDescent="0.3">
      <c r="A21" s="1"/>
      <c r="B21" s="1"/>
      <c r="C21" s="31" t="s">
        <v>27</v>
      </c>
      <c r="D21" s="31"/>
      <c r="E21" s="31"/>
      <c r="F21" s="31"/>
      <c r="G21" s="31"/>
      <c r="H21" s="31"/>
      <c r="I21" s="31"/>
      <c r="J21" s="31"/>
      <c r="K21" s="31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F23" s="32"/>
      <c r="G23" s="32"/>
      <c r="H23" s="32"/>
      <c r="I23" s="32"/>
      <c r="J23" s="32"/>
      <c r="K23" s="32"/>
    </row>
  </sheetData>
  <mergeCells count="12">
    <mergeCell ref="D10:E10"/>
    <mergeCell ref="D13:E13"/>
    <mergeCell ref="D17:E17"/>
    <mergeCell ref="B19:E19"/>
    <mergeCell ref="B20:K20"/>
    <mergeCell ref="C21:K21"/>
    <mergeCell ref="B2:K2"/>
    <mergeCell ref="B3:K3"/>
    <mergeCell ref="B4:K4"/>
    <mergeCell ref="B5:K5"/>
    <mergeCell ref="B7:E7"/>
    <mergeCell ref="C9:E9"/>
  </mergeCells>
  <pageMargins left="0.35433070866141736" right="0.35433070866141736" top="0.47244094488188981" bottom="0.43307086614173229" header="0.51181102362204722" footer="0.51181102362204722"/>
  <pageSetup scale="9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2019-12-03T00:31:53Z</dcterms:created>
  <dcterms:modified xsi:type="dcterms:W3CDTF">2019-12-03T00:32:09Z</dcterms:modified>
</cp:coreProperties>
</file>