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CAT_PROGRAM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18" i="1" l="1"/>
  <c r="G18" i="1"/>
  <c r="J17" i="1"/>
  <c r="I17" i="1"/>
  <c r="H17" i="1"/>
  <c r="F17" i="1"/>
  <c r="K16" i="1"/>
  <c r="G16" i="1"/>
  <c r="K15" i="1"/>
  <c r="G15" i="1"/>
  <c r="K14" i="1"/>
  <c r="G14" i="1"/>
  <c r="J13" i="1"/>
  <c r="I13" i="1"/>
  <c r="H13" i="1"/>
  <c r="F13" i="1"/>
  <c r="K12" i="1"/>
  <c r="G12" i="1"/>
  <c r="K11" i="1"/>
  <c r="G11" i="1"/>
  <c r="J10" i="1"/>
  <c r="I10" i="1"/>
  <c r="H10" i="1"/>
  <c r="F10" i="1"/>
  <c r="J9" i="1"/>
  <c r="J19" i="1" s="1"/>
  <c r="I9" i="1"/>
  <c r="I19" i="1" s="1"/>
  <c r="H9" i="1"/>
  <c r="F9" i="1"/>
  <c r="F19" i="1" s="1"/>
  <c r="B5" i="1"/>
  <c r="B4" i="1"/>
  <c r="K9" i="1" l="1"/>
  <c r="K10" i="1"/>
  <c r="K13" i="1"/>
  <c r="K17" i="1"/>
  <c r="H19" i="1"/>
  <c r="G9" i="1"/>
  <c r="G10" i="1"/>
  <c r="G13" i="1"/>
  <c r="G17" i="1"/>
  <c r="K19" i="1" l="1"/>
  <c r="G19" i="1"/>
</calcChain>
</file>

<file path=xl/sharedStrings.xml><?xml version="1.0" encoding="utf-8"?>
<sst xmlns="http://schemas.openxmlformats.org/spreadsheetml/2006/main" count="28" uniqueCount="28">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</sst>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_3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septiembre de 2018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tabSelected="1" zoomScaleNormal="100" zoomScaleSheetLayoutView="100" workbookViewId="0">
      <selection activeCell="B6" sqref="B6"/>
    </sheetView>
  </sheetViews>
  <sheetFormatPr baseColWidth="10" defaultColWidth="9.140625" defaultRowHeight="15" x14ac:dyDescent="0.3"/>
  <cols>
    <col min="1" max="1" width="4.140625" style="2" customWidth="1"/>
    <col min="2" max="4" width="2.5703125" style="2" customWidth="1"/>
    <col min="5" max="5" width="44.140625" style="2" customWidth="1"/>
    <col min="6" max="11" width="17" style="2" customWidth="1"/>
    <col min="12" max="12" width="4.140625" style="2" customWidth="1"/>
    <col min="13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4"/>
      <c r="K2" s="5"/>
      <c r="L2" s="1"/>
    </row>
    <row r="3" spans="1:12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7"/>
      <c r="K3" s="8"/>
      <c r="L3" s="1"/>
    </row>
    <row r="4" spans="1:12" ht="12" customHeight="1" x14ac:dyDescent="0.3">
      <c r="A4" s="1"/>
      <c r="B4" s="6" t="str">
        <f>[1]EAEP_ADMIN!B4</f>
        <v>Del 1 de enero al 30 de septiembre de 2018</v>
      </c>
      <c r="C4" s="7"/>
      <c r="D4" s="7"/>
      <c r="E4" s="7"/>
      <c r="F4" s="7"/>
      <c r="G4" s="7"/>
      <c r="H4" s="7"/>
      <c r="I4" s="7"/>
      <c r="J4" s="7"/>
      <c r="K4" s="8"/>
      <c r="L4" s="1"/>
    </row>
    <row r="5" spans="1:12" ht="12" customHeight="1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0"/>
      <c r="K5" s="11"/>
      <c r="L5" s="1"/>
    </row>
    <row r="6" spans="1:12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2"/>
      <c r="L6" s="1"/>
    </row>
    <row r="7" spans="1:12" ht="39.950000000000003" customHeight="1" x14ac:dyDescent="0.3">
      <c r="A7" s="1"/>
      <c r="B7" s="13" t="s">
        <v>2</v>
      </c>
      <c r="C7" s="13"/>
      <c r="D7" s="13"/>
      <c r="E7" s="13"/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"/>
    </row>
    <row r="8" spans="1:12" ht="15" customHeight="1" x14ac:dyDescent="0.3">
      <c r="A8" s="1"/>
      <c r="B8" s="15"/>
      <c r="C8" s="16"/>
      <c r="D8" s="16"/>
      <c r="E8" s="17"/>
      <c r="F8" s="18" t="s">
        <v>9</v>
      </c>
      <c r="G8" s="18" t="s">
        <v>10</v>
      </c>
      <c r="H8" s="18" t="s">
        <v>11</v>
      </c>
      <c r="I8" s="18" t="s">
        <v>12</v>
      </c>
      <c r="J8" s="18" t="s">
        <v>13</v>
      </c>
      <c r="K8" s="18" t="s">
        <v>14</v>
      </c>
      <c r="L8" s="1"/>
    </row>
    <row r="9" spans="1:12" ht="17.100000000000001" customHeight="1" x14ac:dyDescent="0.3">
      <c r="A9" s="1"/>
      <c r="B9" s="19"/>
      <c r="C9" s="20" t="s">
        <v>15</v>
      </c>
      <c r="D9" s="20"/>
      <c r="E9" s="21"/>
      <c r="F9" s="22">
        <f>F10+F13+F17</f>
        <v>457312902883</v>
      </c>
      <c r="G9" s="22">
        <f>H9-F9</f>
        <v>11156665286.23999</v>
      </c>
      <c r="H9" s="22">
        <f>H10+H13+H17</f>
        <v>468469568169.23999</v>
      </c>
      <c r="I9" s="22">
        <f>I10+I13+I17</f>
        <v>489471739788.52991</v>
      </c>
      <c r="J9" s="22">
        <f>J10+J13+J17</f>
        <v>461482423029.28015</v>
      </c>
      <c r="K9" s="22">
        <f>H9-I9</f>
        <v>-21002171619.289917</v>
      </c>
      <c r="L9" s="1"/>
    </row>
    <row r="10" spans="1:12" ht="17.100000000000001" customHeight="1" x14ac:dyDescent="0.3">
      <c r="A10" s="1"/>
      <c r="B10" s="19"/>
      <c r="C10" s="1"/>
      <c r="D10" s="20" t="s">
        <v>16</v>
      </c>
      <c r="E10" s="21"/>
      <c r="F10" s="22">
        <f>F11+F12</f>
        <v>156640688397</v>
      </c>
      <c r="G10" s="22">
        <f t="shared" ref="G10:G19" si="0">H10-F10</f>
        <v>4174553169.3099976</v>
      </c>
      <c r="H10" s="22">
        <f>H11+H12</f>
        <v>160815241566.31</v>
      </c>
      <c r="I10" s="22">
        <f>I11+I12</f>
        <v>178997404064</v>
      </c>
      <c r="J10" s="22">
        <f>J11+J12</f>
        <v>157668270030.66006</v>
      </c>
      <c r="K10" s="22">
        <f t="shared" ref="K10:K19" si="1">H10-I10</f>
        <v>-18182162497.690002</v>
      </c>
      <c r="L10" s="1"/>
    </row>
    <row r="11" spans="1:12" ht="17.100000000000001" customHeight="1" x14ac:dyDescent="0.3">
      <c r="A11" s="1"/>
      <c r="B11" s="19"/>
      <c r="C11" s="1"/>
      <c r="D11" s="1"/>
      <c r="E11" s="23" t="s">
        <v>17</v>
      </c>
      <c r="F11" s="24">
        <v>152903013946</v>
      </c>
      <c r="G11" s="24">
        <f t="shared" si="0"/>
        <v>4973562352.3200073</v>
      </c>
      <c r="H11" s="24">
        <v>157876576298.32001</v>
      </c>
      <c r="I11" s="24">
        <v>176816106734</v>
      </c>
      <c r="J11" s="24">
        <v>154947411351.93005</v>
      </c>
      <c r="K11" s="24">
        <f t="shared" si="1"/>
        <v>-18939530435.679993</v>
      </c>
      <c r="L11" s="1"/>
    </row>
    <row r="12" spans="1:12" ht="17.100000000000001" customHeight="1" x14ac:dyDescent="0.3">
      <c r="A12" s="1"/>
      <c r="B12" s="19"/>
      <c r="C12" s="1"/>
      <c r="D12" s="1"/>
      <c r="E12" s="23" t="s">
        <v>18</v>
      </c>
      <c r="F12" s="24">
        <v>3737674451</v>
      </c>
      <c r="G12" s="24">
        <f t="shared" si="0"/>
        <v>-799009183.0099988</v>
      </c>
      <c r="H12" s="24">
        <v>2938665267.9900012</v>
      </c>
      <c r="I12" s="24">
        <v>2181297330</v>
      </c>
      <c r="J12" s="24">
        <v>2720858678.73</v>
      </c>
      <c r="K12" s="24">
        <f t="shared" si="1"/>
        <v>757367937.9900012</v>
      </c>
      <c r="L12" s="1"/>
    </row>
    <row r="13" spans="1:12" ht="17.100000000000001" customHeight="1" x14ac:dyDescent="0.3">
      <c r="A13" s="1"/>
      <c r="B13" s="19"/>
      <c r="C13" s="1"/>
      <c r="D13" s="20" t="s">
        <v>19</v>
      </c>
      <c r="E13" s="21"/>
      <c r="F13" s="22">
        <f>F14+F15+F16</f>
        <v>29851075524</v>
      </c>
      <c r="G13" s="22">
        <f t="shared" si="0"/>
        <v>-101839353.06999969</v>
      </c>
      <c r="H13" s="22">
        <f>H14+H15+H16</f>
        <v>29749236170.93</v>
      </c>
      <c r="I13" s="22">
        <f>I14+I15+I16</f>
        <v>32836442041</v>
      </c>
      <c r="J13" s="22">
        <f>J14+J15+J16</f>
        <v>24780985467.130051</v>
      </c>
      <c r="K13" s="22">
        <f t="shared" si="1"/>
        <v>-3087205870.0699997</v>
      </c>
      <c r="L13" s="1"/>
    </row>
    <row r="14" spans="1:12" ht="30" x14ac:dyDescent="0.3">
      <c r="A14" s="1"/>
      <c r="B14" s="19"/>
      <c r="C14" s="1"/>
      <c r="D14" s="1"/>
      <c r="E14" s="23" t="s">
        <v>20</v>
      </c>
      <c r="F14" s="24">
        <v>35674695972</v>
      </c>
      <c r="G14" s="24">
        <f t="shared" si="0"/>
        <v>-85709907.069999695</v>
      </c>
      <c r="H14" s="24">
        <v>35588986064.93</v>
      </c>
      <c r="I14" s="24">
        <v>32609517180</v>
      </c>
      <c r="J14" s="24">
        <v>33543739960.760048</v>
      </c>
      <c r="K14" s="24">
        <f t="shared" si="1"/>
        <v>2979468884.9300003</v>
      </c>
      <c r="L14" s="1"/>
    </row>
    <row r="15" spans="1:12" ht="30" x14ac:dyDescent="0.3">
      <c r="A15" s="1"/>
      <c r="B15" s="19"/>
      <c r="C15" s="1"/>
      <c r="D15" s="1"/>
      <c r="E15" s="23" t="s">
        <v>21</v>
      </c>
      <c r="F15" s="24">
        <v>253188053</v>
      </c>
      <c r="G15" s="24">
        <f t="shared" si="0"/>
        <v>-16129446</v>
      </c>
      <c r="H15" s="24">
        <v>237058607</v>
      </c>
      <c r="I15" s="24">
        <v>226924861</v>
      </c>
      <c r="J15" s="24">
        <v>226916338.34000021</v>
      </c>
      <c r="K15" s="24">
        <f t="shared" si="1"/>
        <v>10133746</v>
      </c>
      <c r="L15" s="1"/>
    </row>
    <row r="16" spans="1:12" ht="17.100000000000001" customHeight="1" x14ac:dyDescent="0.3">
      <c r="A16" s="1"/>
      <c r="B16" s="19"/>
      <c r="C16" s="1"/>
      <c r="D16" s="1"/>
      <c r="E16" s="23" t="s">
        <v>22</v>
      </c>
      <c r="F16" s="24">
        <v>-6076808501</v>
      </c>
      <c r="G16" s="24">
        <f t="shared" si="0"/>
        <v>0</v>
      </c>
      <c r="H16" s="24">
        <v>-6076808501</v>
      </c>
      <c r="I16" s="24">
        <v>0</v>
      </c>
      <c r="J16" s="24">
        <v>-8989670831.9699993</v>
      </c>
      <c r="K16" s="24">
        <f t="shared" si="1"/>
        <v>-6076808501</v>
      </c>
      <c r="L16" s="1"/>
    </row>
    <row r="17" spans="1:12" ht="17.100000000000001" customHeight="1" x14ac:dyDescent="0.3">
      <c r="A17" s="1"/>
      <c r="B17" s="19"/>
      <c r="C17" s="1"/>
      <c r="D17" s="20" t="s">
        <v>23</v>
      </c>
      <c r="E17" s="21"/>
      <c r="F17" s="22">
        <f>F18</f>
        <v>270821138962</v>
      </c>
      <c r="G17" s="22">
        <f t="shared" si="0"/>
        <v>7083951470</v>
      </c>
      <c r="H17" s="22">
        <f>H18</f>
        <v>277905090432</v>
      </c>
      <c r="I17" s="22">
        <f>I18</f>
        <v>277637893683.52991</v>
      </c>
      <c r="J17" s="22">
        <f>J18</f>
        <v>279033167531.49005</v>
      </c>
      <c r="K17" s="22">
        <f t="shared" si="1"/>
        <v>267196748.47009277</v>
      </c>
      <c r="L17" s="1"/>
    </row>
    <row r="18" spans="1:12" ht="17.100000000000001" customHeight="1" x14ac:dyDescent="0.3">
      <c r="A18" s="1"/>
      <c r="B18" s="25"/>
      <c r="C18" s="26"/>
      <c r="D18" s="26"/>
      <c r="E18" s="27" t="s">
        <v>24</v>
      </c>
      <c r="F18" s="24">
        <v>270821138962</v>
      </c>
      <c r="G18" s="24">
        <f t="shared" si="0"/>
        <v>7083951470</v>
      </c>
      <c r="H18" s="24">
        <v>277905090432</v>
      </c>
      <c r="I18" s="24">
        <v>277637893683.52991</v>
      </c>
      <c r="J18" s="24">
        <v>279033167531.49005</v>
      </c>
      <c r="K18" s="24">
        <f t="shared" si="1"/>
        <v>267196748.47009277</v>
      </c>
      <c r="L18" s="1"/>
    </row>
    <row r="19" spans="1:12" ht="21.95" customHeight="1" thickBot="1" x14ac:dyDescent="0.35">
      <c r="A19" s="1"/>
      <c r="B19" s="28" t="s">
        <v>25</v>
      </c>
      <c r="C19" s="28"/>
      <c r="D19" s="28"/>
      <c r="E19" s="28"/>
      <c r="F19" s="29">
        <f>F9</f>
        <v>457312902883</v>
      </c>
      <c r="G19" s="29">
        <f t="shared" si="0"/>
        <v>11156665286.23999</v>
      </c>
      <c r="H19" s="29">
        <f>H9</f>
        <v>468469568169.23999</v>
      </c>
      <c r="I19" s="29">
        <f>I9</f>
        <v>489471739788.52991</v>
      </c>
      <c r="J19" s="29">
        <f>J9</f>
        <v>461482423029.28015</v>
      </c>
      <c r="K19" s="29">
        <f t="shared" si="1"/>
        <v>-21002171619.289917</v>
      </c>
      <c r="L19" s="1"/>
    </row>
    <row r="20" spans="1:12" x14ac:dyDescent="0.3">
      <c r="A20" s="1"/>
      <c r="B20" s="30" t="s">
        <v>26</v>
      </c>
      <c r="C20" s="30"/>
      <c r="D20" s="30"/>
      <c r="E20" s="30"/>
      <c r="F20" s="30"/>
      <c r="G20" s="30"/>
      <c r="H20" s="30"/>
      <c r="I20" s="30"/>
      <c r="J20" s="30"/>
      <c r="K20" s="30"/>
      <c r="L20" s="1"/>
    </row>
    <row r="21" spans="1:12" x14ac:dyDescent="0.3">
      <c r="A21" s="1"/>
      <c r="B21" s="1"/>
      <c r="C21" s="31" t="s">
        <v>27</v>
      </c>
      <c r="D21" s="31"/>
      <c r="E21" s="31"/>
      <c r="F21" s="31"/>
      <c r="G21" s="31"/>
      <c r="H21" s="31"/>
      <c r="I21" s="31"/>
      <c r="J21" s="31"/>
      <c r="K21" s="31"/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12">
    <mergeCell ref="D10:E10"/>
    <mergeCell ref="D13:E13"/>
    <mergeCell ref="D17:E17"/>
    <mergeCell ref="B19:E19"/>
    <mergeCell ref="B20:K20"/>
    <mergeCell ref="C21:K21"/>
    <mergeCell ref="B2:K2"/>
    <mergeCell ref="B3:K3"/>
    <mergeCell ref="B4:K4"/>
    <mergeCell ref="B5:K5"/>
    <mergeCell ref="B7:E7"/>
    <mergeCell ref="C9:E9"/>
  </mergeCells>
  <pageMargins left="0.35433070866141736" right="0.35433070866141736" top="0.47244094488188981" bottom="0.43307086614173229" header="0.51181102362204722" footer="0.51181102362204722"/>
  <pageSetup scale="9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2019-12-03T00:42:54Z</dcterms:created>
  <dcterms:modified xsi:type="dcterms:W3CDTF">2019-12-03T00:43:14Z</dcterms:modified>
</cp:coreProperties>
</file>