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G17" i="1" s="1"/>
  <c r="F17" i="1"/>
  <c r="K16" i="1"/>
  <c r="G16" i="1"/>
  <c r="K15" i="1"/>
  <c r="G15" i="1"/>
  <c r="K14" i="1"/>
  <c r="G14" i="1"/>
  <c r="J13" i="1"/>
  <c r="I13" i="1"/>
  <c r="K13" i="1" s="1"/>
  <c r="H13" i="1"/>
  <c r="G13" i="1"/>
  <c r="F13" i="1"/>
  <c r="K12" i="1"/>
  <c r="G12" i="1"/>
  <c r="K11" i="1"/>
  <c r="G11" i="1"/>
  <c r="J10" i="1"/>
  <c r="J9" i="1" s="1"/>
  <c r="J19" i="1" s="1"/>
  <c r="I10" i="1"/>
  <c r="H10" i="1"/>
  <c r="G10" i="1" s="1"/>
  <c r="F10" i="1"/>
  <c r="F9" i="1" s="1"/>
  <c r="F19" i="1" s="1"/>
  <c r="I9" i="1"/>
  <c r="I19" i="1" s="1"/>
  <c r="B5" i="1"/>
  <c r="B4" i="1"/>
  <c r="H9" i="1" l="1"/>
  <c r="K10" i="1"/>
  <c r="K17" i="1"/>
  <c r="K9" i="1"/>
  <c r="H19" i="1" l="1"/>
  <c r="G9" i="1"/>
  <c r="G19" i="1" l="1"/>
  <c r="K1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<sst xmlns="http://schemas.openxmlformats.org/spreadsheetml/2006/main" count="28" uniqueCount="28">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</sst>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3" fontId="3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2017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zoomScaleSheetLayoutView="100" workbookViewId="0">
      <selection activeCell="E23" sqref="E23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31 de diciembre de 2017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622682563457</v>
      </c>
      <c r="G9" s="22">
        <f>H9-F9</f>
        <v>-8553572376</v>
      </c>
      <c r="H9" s="22">
        <f>H10+H13+H17</f>
        <v>614128991081</v>
      </c>
      <c r="I9" s="22">
        <f>I10+I13+I17</f>
        <v>620159266253</v>
      </c>
      <c r="J9" s="22">
        <f>J10+J13+J17</f>
        <v>612100420301</v>
      </c>
      <c r="K9" s="22">
        <f>H9-I9</f>
        <v>-6030275172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224473206474</v>
      </c>
      <c r="G10" s="22">
        <f t="shared" ref="G10:G19" si="0">H10-F10</f>
        <v>3373751723</v>
      </c>
      <c r="H10" s="22">
        <f>H11+H12</f>
        <v>227846958197</v>
      </c>
      <c r="I10" s="22">
        <f>I11+I12</f>
        <v>228102558795</v>
      </c>
      <c r="J10" s="22">
        <f>J11+J12</f>
        <v>226580731557</v>
      </c>
      <c r="K10" s="22">
        <f t="shared" ref="K10:K19" si="1">H10-I10</f>
        <v>-255600598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217347539239</v>
      </c>
      <c r="G11" s="24">
        <f t="shared" si="0"/>
        <v>4527397803</v>
      </c>
      <c r="H11" s="24">
        <v>221874937042</v>
      </c>
      <c r="I11" s="24">
        <v>222368129073</v>
      </c>
      <c r="J11" s="24">
        <v>221599960682</v>
      </c>
      <c r="K11" s="24">
        <f t="shared" si="1"/>
        <v>-493192031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7125667235</v>
      </c>
      <c r="G12" s="24">
        <f t="shared" si="0"/>
        <v>-1153646080</v>
      </c>
      <c r="H12" s="24">
        <v>5972021155</v>
      </c>
      <c r="I12" s="24">
        <v>5734429722</v>
      </c>
      <c r="J12" s="24">
        <v>4980770875</v>
      </c>
      <c r="K12" s="24">
        <f t="shared" si="1"/>
        <v>237591433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48875411818</v>
      </c>
      <c r="G13" s="22">
        <f t="shared" si="0"/>
        <v>-8008093563</v>
      </c>
      <c r="H13" s="22">
        <f>H14+H15+H16</f>
        <v>40867318255</v>
      </c>
      <c r="I13" s="22">
        <f>I14+I15+I16</f>
        <v>48713482068</v>
      </c>
      <c r="J13" s="22">
        <f>J14+J15+J16</f>
        <v>39943847197</v>
      </c>
      <c r="K13" s="22">
        <f t="shared" si="1"/>
        <v>-7846163813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55434393942</v>
      </c>
      <c r="G14" s="24">
        <f t="shared" si="0"/>
        <v>-7932475211</v>
      </c>
      <c r="H14" s="24">
        <v>47501918731</v>
      </c>
      <c r="I14" s="24">
        <v>48404157705</v>
      </c>
      <c r="J14" s="24">
        <v>47776903090</v>
      </c>
      <c r="K14" s="24">
        <f t="shared" si="1"/>
        <v>-902238974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384942660</v>
      </c>
      <c r="G15" s="24">
        <f t="shared" si="0"/>
        <v>-75618352</v>
      </c>
      <c r="H15" s="24">
        <v>309324308</v>
      </c>
      <c r="I15" s="24">
        <v>309324363</v>
      </c>
      <c r="J15" s="24">
        <v>309316309</v>
      </c>
      <c r="K15" s="24">
        <f t="shared" si="1"/>
        <v>-55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-6943924784</v>
      </c>
      <c r="G16" s="24">
        <f t="shared" si="0"/>
        <v>0</v>
      </c>
      <c r="H16" s="24">
        <v>-6943924784</v>
      </c>
      <c r="I16" s="24">
        <v>0</v>
      </c>
      <c r="J16" s="24">
        <v>-8142372202</v>
      </c>
      <c r="K16" s="24">
        <f t="shared" si="1"/>
        <v>-6943924784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349333945165</v>
      </c>
      <c r="G17" s="22">
        <f t="shared" si="0"/>
        <v>-3919230536</v>
      </c>
      <c r="H17" s="22">
        <f>H18</f>
        <v>345414714629</v>
      </c>
      <c r="I17" s="22">
        <f>I18</f>
        <v>343343225390</v>
      </c>
      <c r="J17" s="22">
        <f>J18</f>
        <v>345575841547</v>
      </c>
      <c r="K17" s="22">
        <f t="shared" si="1"/>
        <v>2071489239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349333945165</v>
      </c>
      <c r="G18" s="24">
        <f t="shared" si="0"/>
        <v>-3919230536</v>
      </c>
      <c r="H18" s="24">
        <v>345414714629</v>
      </c>
      <c r="I18" s="24">
        <v>343343225390</v>
      </c>
      <c r="J18" s="24">
        <v>345575841547</v>
      </c>
      <c r="K18" s="24">
        <f t="shared" si="1"/>
        <v>2071489239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622682563457</v>
      </c>
      <c r="G19" s="29">
        <f t="shared" si="0"/>
        <v>-8553572376</v>
      </c>
      <c r="H19" s="29">
        <f>H9</f>
        <v>614128991081</v>
      </c>
      <c r="I19" s="29">
        <f>I9</f>
        <v>620159266253</v>
      </c>
      <c r="J19" s="29">
        <f>J9</f>
        <v>612100420301</v>
      </c>
      <c r="K19" s="29">
        <f t="shared" si="1"/>
        <v>-6030275172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F23" s="32"/>
      <c r="G23" s="32"/>
      <c r="H23" s="32"/>
      <c r="I23" s="32"/>
      <c r="J23" s="32"/>
      <c r="K23" s="32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2019-12-03T01:08:07Z</dcterms:created>
  <dcterms:modified xsi:type="dcterms:W3CDTF">2019-12-03T01:08:24Z</dcterms:modified>
</cp:coreProperties>
</file>