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485"/>
  </bookViews>
  <sheets>
    <sheet name="CAT_PROGRAM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8" i="1" l="1"/>
  <c r="G18" i="1"/>
  <c r="J17" i="1"/>
  <c r="I17" i="1"/>
  <c r="H17" i="1"/>
  <c r="K17" i="1" s="1"/>
  <c r="F17" i="1"/>
  <c r="G17" i="1" s="1"/>
  <c r="K16" i="1"/>
  <c r="G16" i="1"/>
  <c r="K15" i="1"/>
  <c r="G15" i="1"/>
  <c r="K14" i="1"/>
  <c r="G14" i="1"/>
  <c r="J13" i="1"/>
  <c r="I13" i="1"/>
  <c r="H13" i="1"/>
  <c r="K13" i="1" s="1"/>
  <c r="F13" i="1"/>
  <c r="G13" i="1" s="1"/>
  <c r="K12" i="1"/>
  <c r="G12" i="1"/>
  <c r="K11" i="1"/>
  <c r="G11" i="1"/>
  <c r="J10" i="1"/>
  <c r="I10" i="1"/>
  <c r="H10" i="1"/>
  <c r="K10" i="1" s="1"/>
  <c r="F10" i="1"/>
  <c r="J9" i="1"/>
  <c r="J19" i="1" s="1"/>
  <c r="I9" i="1"/>
  <c r="I19" i="1" s="1"/>
  <c r="H9" i="1"/>
  <c r="K9" i="1" s="1"/>
  <c r="F9" i="1"/>
  <c r="F19" i="1" s="1"/>
  <c r="B5" i="1"/>
  <c r="B4" i="1"/>
  <c r="H19" i="1" l="1"/>
  <c r="G9" i="1"/>
  <c r="G10" i="1"/>
  <c r="K19" i="1" l="1"/>
  <c r="G19" i="1"/>
</calcChain>
</file>

<file path=xl/sharedStrings.xml><?xml version="1.0" encoding="utf-8"?>
<sst xmlns="http://schemas.openxmlformats.org/spreadsheetml/2006/main" count="28" uniqueCount="28">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</sst>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-3T-EAEPE_CO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septiembre de 2016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tabSelected="1" zoomScaleNormal="100" zoomScaleSheetLayoutView="100" workbookViewId="0">
      <selection activeCell="F6" sqref="F6"/>
    </sheetView>
  </sheetViews>
  <sheetFormatPr baseColWidth="10" defaultColWidth="9.140625" defaultRowHeight="15" x14ac:dyDescent="0.3"/>
  <cols>
    <col min="1" max="1" width="4.140625" style="2" customWidth="1"/>
    <col min="2" max="4" width="2.5703125" style="2" customWidth="1"/>
    <col min="5" max="5" width="44.140625" style="2" customWidth="1"/>
    <col min="6" max="11" width="17" style="2" customWidth="1"/>
    <col min="12" max="12" width="4.140625" style="2" customWidth="1"/>
    <col min="13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5"/>
      <c r="L2" s="1"/>
    </row>
    <row r="3" spans="1:12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7"/>
      <c r="K3" s="8"/>
      <c r="L3" s="1"/>
    </row>
    <row r="4" spans="1:12" ht="12" customHeight="1" x14ac:dyDescent="0.3">
      <c r="A4" s="1"/>
      <c r="B4" s="6" t="str">
        <f>[1]EAEP_ADMIN!B4</f>
        <v>Del 1 de enero al 30 de septiembre de 2016</v>
      </c>
      <c r="C4" s="7"/>
      <c r="D4" s="7"/>
      <c r="E4" s="7"/>
      <c r="F4" s="7"/>
      <c r="G4" s="7"/>
      <c r="H4" s="7"/>
      <c r="I4" s="7"/>
      <c r="J4" s="7"/>
      <c r="K4" s="8"/>
      <c r="L4" s="1"/>
    </row>
    <row r="5" spans="1:12" ht="12" customHeight="1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0"/>
      <c r="K5" s="11"/>
      <c r="L5" s="1"/>
    </row>
    <row r="6" spans="1:12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1"/>
    </row>
    <row r="7" spans="1:12" ht="39.950000000000003" customHeight="1" x14ac:dyDescent="0.3">
      <c r="A7" s="1"/>
      <c r="B7" s="13" t="s">
        <v>2</v>
      </c>
      <c r="C7" s="13"/>
      <c r="D7" s="13"/>
      <c r="E7" s="13"/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"/>
    </row>
    <row r="8" spans="1:12" ht="15" customHeight="1" x14ac:dyDescent="0.3">
      <c r="A8" s="1"/>
      <c r="B8" s="15"/>
      <c r="C8" s="16"/>
      <c r="D8" s="16"/>
      <c r="E8" s="17"/>
      <c r="F8" s="18" t="s">
        <v>9</v>
      </c>
      <c r="G8" s="18" t="s">
        <v>10</v>
      </c>
      <c r="H8" s="18" t="s">
        <v>11</v>
      </c>
      <c r="I8" s="18" t="s">
        <v>12</v>
      </c>
      <c r="J8" s="18" t="s">
        <v>13</v>
      </c>
      <c r="K8" s="18" t="s">
        <v>14</v>
      </c>
      <c r="L8" s="1"/>
    </row>
    <row r="9" spans="1:12" ht="17.100000000000001" customHeight="1" x14ac:dyDescent="0.3">
      <c r="A9" s="1"/>
      <c r="B9" s="19"/>
      <c r="C9" s="20" t="s">
        <v>15</v>
      </c>
      <c r="D9" s="20"/>
      <c r="E9" s="21"/>
      <c r="F9" s="22">
        <f>F10+F13+F17</f>
        <v>398080993557</v>
      </c>
      <c r="G9" s="22">
        <f>H9-F9</f>
        <v>2248561044</v>
      </c>
      <c r="H9" s="22">
        <f>H10+H13+H17</f>
        <v>400329554601</v>
      </c>
      <c r="I9" s="22">
        <f>I10+I13+I17</f>
        <v>402326426502.97046</v>
      </c>
      <c r="J9" s="22">
        <f>J10+J13+J17</f>
        <v>374363382141.97998</v>
      </c>
      <c r="K9" s="22">
        <f>H9-I9</f>
        <v>-1996871901.970459</v>
      </c>
      <c r="L9" s="1"/>
    </row>
    <row r="10" spans="1:12" ht="17.100000000000001" customHeight="1" x14ac:dyDescent="0.3">
      <c r="A10" s="1"/>
      <c r="B10" s="19"/>
      <c r="C10" s="1"/>
      <c r="D10" s="20" t="s">
        <v>16</v>
      </c>
      <c r="E10" s="21"/>
      <c r="F10" s="22">
        <f>F11+F12</f>
        <v>150024153480</v>
      </c>
      <c r="G10" s="22">
        <f t="shared" ref="G10:G19" si="0">H10-F10</f>
        <v>713666050</v>
      </c>
      <c r="H10" s="22">
        <f>H11+H12</f>
        <v>150737819530</v>
      </c>
      <c r="I10" s="22">
        <f>I11+I12</f>
        <v>146100805649.16052</v>
      </c>
      <c r="J10" s="22">
        <f>J11+J12</f>
        <v>137223866803.05997</v>
      </c>
      <c r="K10" s="22">
        <f t="shared" ref="K10:K19" si="1">H10-I10</f>
        <v>4637013880.8394775</v>
      </c>
      <c r="L10" s="1"/>
    </row>
    <row r="11" spans="1:12" ht="17.100000000000001" customHeight="1" x14ac:dyDescent="0.3">
      <c r="A11" s="1"/>
      <c r="B11" s="19"/>
      <c r="C11" s="1"/>
      <c r="D11" s="1"/>
      <c r="E11" s="23" t="s">
        <v>17</v>
      </c>
      <c r="F11" s="24">
        <v>146559345746</v>
      </c>
      <c r="G11" s="24">
        <f t="shared" si="0"/>
        <v>-496303672</v>
      </c>
      <c r="H11" s="24">
        <v>146063042074</v>
      </c>
      <c r="I11" s="24">
        <v>144711893003.68051</v>
      </c>
      <c r="J11" s="24">
        <v>136132766459.27997</v>
      </c>
      <c r="K11" s="24">
        <f t="shared" si="1"/>
        <v>1351149070.3194885</v>
      </c>
      <c r="L11" s="1"/>
    </row>
    <row r="12" spans="1:12" ht="17.100000000000001" customHeight="1" x14ac:dyDescent="0.3">
      <c r="A12" s="1"/>
      <c r="B12" s="19"/>
      <c r="C12" s="1"/>
      <c r="D12" s="1"/>
      <c r="E12" s="23" t="s">
        <v>18</v>
      </c>
      <c r="F12" s="24">
        <v>3464807734</v>
      </c>
      <c r="G12" s="24">
        <f t="shared" si="0"/>
        <v>1209969722</v>
      </c>
      <c r="H12" s="24">
        <v>4674777456</v>
      </c>
      <c r="I12" s="24">
        <v>1388912645.4799991</v>
      </c>
      <c r="J12" s="24">
        <v>1091100343.7800002</v>
      </c>
      <c r="K12" s="24">
        <f t="shared" si="1"/>
        <v>3285864810.5200009</v>
      </c>
      <c r="L12" s="1"/>
    </row>
    <row r="13" spans="1:12" ht="17.100000000000001" customHeight="1" x14ac:dyDescent="0.3">
      <c r="A13" s="1"/>
      <c r="B13" s="19"/>
      <c r="C13" s="1"/>
      <c r="D13" s="20" t="s">
        <v>19</v>
      </c>
      <c r="E13" s="21"/>
      <c r="F13" s="22">
        <f>F14+F15+F16</f>
        <v>27757136322</v>
      </c>
      <c r="G13" s="22">
        <f t="shared" si="0"/>
        <v>-312105006</v>
      </c>
      <c r="H13" s="22">
        <f>H14+H15+H16</f>
        <v>27445031316</v>
      </c>
      <c r="I13" s="22">
        <f>I14+I15+I16</f>
        <v>38294882124.769951</v>
      </c>
      <c r="J13" s="22">
        <f>J14+J15+J16</f>
        <v>21434330934.809967</v>
      </c>
      <c r="K13" s="22">
        <f t="shared" si="1"/>
        <v>-10849850808.769951</v>
      </c>
      <c r="L13" s="1"/>
    </row>
    <row r="14" spans="1:12" ht="30" x14ac:dyDescent="0.3">
      <c r="A14" s="1"/>
      <c r="B14" s="19"/>
      <c r="C14" s="1"/>
      <c r="D14" s="1"/>
      <c r="E14" s="23" t="s">
        <v>20</v>
      </c>
      <c r="F14" s="24">
        <v>33033833026</v>
      </c>
      <c r="G14" s="24">
        <f t="shared" si="0"/>
        <v>-283170690</v>
      </c>
      <c r="H14" s="24">
        <v>32750662336</v>
      </c>
      <c r="I14" s="24">
        <v>38064984110.219948</v>
      </c>
      <c r="J14" s="24">
        <v>29115080522.079967</v>
      </c>
      <c r="K14" s="24">
        <f t="shared" si="1"/>
        <v>-5314321774.2199478</v>
      </c>
      <c r="L14" s="1"/>
    </row>
    <row r="15" spans="1:12" ht="30" x14ac:dyDescent="0.3">
      <c r="A15" s="1"/>
      <c r="B15" s="19"/>
      <c r="C15" s="1"/>
      <c r="D15" s="1"/>
      <c r="E15" s="23" t="s">
        <v>21</v>
      </c>
      <c r="F15" s="24">
        <v>254922901</v>
      </c>
      <c r="G15" s="24">
        <f t="shared" si="0"/>
        <v>-28934316</v>
      </c>
      <c r="H15" s="24">
        <v>225988585</v>
      </c>
      <c r="I15" s="24">
        <v>229898014.55000001</v>
      </c>
      <c r="J15" s="24">
        <v>229898014.55000001</v>
      </c>
      <c r="K15" s="24">
        <f t="shared" si="1"/>
        <v>-3909429.5500000119</v>
      </c>
      <c r="L15" s="1"/>
    </row>
    <row r="16" spans="1:12" ht="17.100000000000001" customHeight="1" x14ac:dyDescent="0.3">
      <c r="A16" s="1"/>
      <c r="B16" s="19"/>
      <c r="C16" s="1"/>
      <c r="D16" s="1"/>
      <c r="E16" s="23" t="s">
        <v>22</v>
      </c>
      <c r="F16" s="24">
        <v>-5531619605</v>
      </c>
      <c r="G16" s="24">
        <f t="shared" si="0"/>
        <v>0</v>
      </c>
      <c r="H16" s="24">
        <v>-5531619605</v>
      </c>
      <c r="I16" s="24">
        <v>0</v>
      </c>
      <c r="J16" s="24">
        <v>-7910647601.8200006</v>
      </c>
      <c r="K16" s="24">
        <f t="shared" si="1"/>
        <v>-5531619605</v>
      </c>
      <c r="L16" s="1"/>
    </row>
    <row r="17" spans="1:12" ht="17.100000000000001" customHeight="1" x14ac:dyDescent="0.3">
      <c r="A17" s="1"/>
      <c r="B17" s="19"/>
      <c r="C17" s="1"/>
      <c r="D17" s="20" t="s">
        <v>23</v>
      </c>
      <c r="E17" s="21"/>
      <c r="F17" s="22">
        <f>F18</f>
        <v>220299703755</v>
      </c>
      <c r="G17" s="22">
        <f t="shared" si="0"/>
        <v>1847000000</v>
      </c>
      <c r="H17" s="22">
        <f>H18</f>
        <v>222146703755</v>
      </c>
      <c r="I17" s="22">
        <f>I18</f>
        <v>217930738729.04001</v>
      </c>
      <c r="J17" s="22">
        <f>J18</f>
        <v>215705184404.11005</v>
      </c>
      <c r="K17" s="22">
        <f t="shared" si="1"/>
        <v>4215965025.9599915</v>
      </c>
      <c r="L17" s="1"/>
    </row>
    <row r="18" spans="1:12" ht="17.100000000000001" customHeight="1" x14ac:dyDescent="0.3">
      <c r="A18" s="1"/>
      <c r="B18" s="25"/>
      <c r="C18" s="26"/>
      <c r="D18" s="26"/>
      <c r="E18" s="27" t="s">
        <v>24</v>
      </c>
      <c r="F18" s="24">
        <v>220299703755</v>
      </c>
      <c r="G18" s="24">
        <f t="shared" si="0"/>
        <v>1847000000</v>
      </c>
      <c r="H18" s="24">
        <v>222146703755</v>
      </c>
      <c r="I18" s="24">
        <v>217930738729.04001</v>
      </c>
      <c r="J18" s="24">
        <v>215705184404.11005</v>
      </c>
      <c r="K18" s="24">
        <f t="shared" si="1"/>
        <v>4215965025.9599915</v>
      </c>
      <c r="L18" s="1"/>
    </row>
    <row r="19" spans="1:12" ht="21.95" customHeight="1" thickBot="1" x14ac:dyDescent="0.35">
      <c r="A19" s="1"/>
      <c r="B19" s="28" t="s">
        <v>25</v>
      </c>
      <c r="C19" s="28"/>
      <c r="D19" s="28"/>
      <c r="E19" s="28"/>
      <c r="F19" s="29">
        <f>F9</f>
        <v>398080993557</v>
      </c>
      <c r="G19" s="29">
        <f t="shared" si="0"/>
        <v>2248561044</v>
      </c>
      <c r="H19" s="29">
        <f>H9</f>
        <v>400329554601</v>
      </c>
      <c r="I19" s="29">
        <f>I9</f>
        <v>402326426502.97046</v>
      </c>
      <c r="J19" s="29">
        <f>J9</f>
        <v>374363382141.97998</v>
      </c>
      <c r="K19" s="29">
        <f t="shared" si="1"/>
        <v>-1996871901.970459</v>
      </c>
      <c r="L19" s="1"/>
    </row>
    <row r="20" spans="1:12" x14ac:dyDescent="0.3">
      <c r="A20" s="1"/>
      <c r="B20" s="30" t="s">
        <v>26</v>
      </c>
      <c r="C20" s="30"/>
      <c r="D20" s="30"/>
      <c r="E20" s="30"/>
      <c r="F20" s="30"/>
      <c r="G20" s="30"/>
      <c r="H20" s="30"/>
      <c r="I20" s="30"/>
      <c r="J20" s="30"/>
      <c r="K20" s="30"/>
      <c r="L20" s="1"/>
    </row>
    <row r="21" spans="1:12" x14ac:dyDescent="0.3">
      <c r="A21" s="1"/>
      <c r="B21" s="1"/>
      <c r="C21" s="31" t="s">
        <v>27</v>
      </c>
      <c r="D21" s="31"/>
      <c r="E21" s="31"/>
      <c r="F21" s="31"/>
      <c r="G21" s="31"/>
      <c r="H21" s="31"/>
      <c r="I21" s="31"/>
      <c r="J21" s="31"/>
      <c r="K21" s="31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12">
    <mergeCell ref="D10:E10"/>
    <mergeCell ref="D13:E13"/>
    <mergeCell ref="D17:E17"/>
    <mergeCell ref="B19:E19"/>
    <mergeCell ref="B20:K20"/>
    <mergeCell ref="C21:K21"/>
    <mergeCell ref="B2:K2"/>
    <mergeCell ref="B3:K3"/>
    <mergeCell ref="B4:K4"/>
    <mergeCell ref="B5:K5"/>
    <mergeCell ref="B7:E7"/>
    <mergeCell ref="C9:E9"/>
  </mergeCells>
  <pageMargins left="0.35433070866141736" right="0.35433070866141736" top="0.47244094488188981" bottom="0.43307086614173229" header="0.51181102362204722" footer="0.51181102362204722"/>
  <pageSetup scale="9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Guadalupe Solis Sanchez</dc:creator>
  <cp:lastModifiedBy>Esmeralda Guadalupe Solis Sanchez</cp:lastModifiedBy>
  <dcterms:created xsi:type="dcterms:W3CDTF">2019-12-04T19:54:45Z</dcterms:created>
  <dcterms:modified xsi:type="dcterms:W3CDTF">2019-12-04T19:55:13Z</dcterms:modified>
</cp:coreProperties>
</file>