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CAT_PROGRAM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18" i="1" l="1"/>
  <c r="G18" i="1"/>
  <c r="J17" i="1"/>
  <c r="I17" i="1"/>
  <c r="K17" i="1" s="1"/>
  <c r="H17" i="1"/>
  <c r="G17" i="1"/>
  <c r="F17" i="1"/>
  <c r="K16" i="1"/>
  <c r="G16" i="1"/>
  <c r="K15" i="1"/>
  <c r="G15" i="1"/>
  <c r="K14" i="1"/>
  <c r="G14" i="1"/>
  <c r="J13" i="1"/>
  <c r="I13" i="1"/>
  <c r="K13" i="1" s="1"/>
  <c r="H13" i="1"/>
  <c r="G13" i="1"/>
  <c r="F13" i="1"/>
  <c r="K12" i="1"/>
  <c r="G12" i="1"/>
  <c r="K11" i="1"/>
  <c r="G11" i="1"/>
  <c r="J10" i="1"/>
  <c r="I10" i="1"/>
  <c r="K10" i="1" s="1"/>
  <c r="H10" i="1"/>
  <c r="G10" i="1"/>
  <c r="F10" i="1"/>
  <c r="J9" i="1"/>
  <c r="J19" i="1" s="1"/>
  <c r="I9" i="1"/>
  <c r="I19" i="1" s="1"/>
  <c r="H9" i="1"/>
  <c r="H19" i="1" s="1"/>
  <c r="G9" i="1"/>
  <c r="F9" i="1"/>
  <c r="F19" i="1" s="1"/>
  <c r="B5" i="1"/>
  <c r="B4" i="1"/>
  <c r="K19" i="1" l="1"/>
  <c r="G19" i="1"/>
  <c r="K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<sst xmlns="http://schemas.openxmlformats.org/spreadsheetml/2006/main" count="28" uniqueCount="28">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</sst>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>
      <selection activeCell="F31" sqref="F31"/>
    </sheetView>
  </sheetViews>
  <sheetFormatPr baseColWidth="10" defaultColWidth="9.140625" defaultRowHeight="12.75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>
      <c r="A4" s="1"/>
      <c r="B4" s="6" t="str">
        <f>[1]EAEP_ADMIN!B4</f>
        <v>Del 1 de enero al 30 de junio de 2015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>
      <c r="A9" s="1"/>
      <c r="B9" s="19"/>
      <c r="C9" s="20" t="s">
        <v>15</v>
      </c>
      <c r="D9" s="20"/>
      <c r="E9" s="21"/>
      <c r="F9" s="22">
        <f>F10+F13+F17</f>
        <v>230589473796</v>
      </c>
      <c r="G9" s="22">
        <f>H9-F9</f>
        <v>1065680675.5801086</v>
      </c>
      <c r="H9" s="22">
        <f>H10+H13+H17</f>
        <v>231655154471.58011</v>
      </c>
      <c r="I9" s="22">
        <f>I10+I13+I17</f>
        <v>244517891565.76965</v>
      </c>
      <c r="J9" s="22">
        <f>J10+J13+J17</f>
        <v>223242505983.13</v>
      </c>
      <c r="K9" s="22">
        <f>H9-I9</f>
        <v>-12862737094.189545</v>
      </c>
      <c r="L9" s="1"/>
    </row>
    <row r="10" spans="1:12" ht="17.100000000000001" customHeight="1">
      <c r="A10" s="1"/>
      <c r="B10" s="19"/>
      <c r="C10" s="1"/>
      <c r="D10" s="20" t="s">
        <v>16</v>
      </c>
      <c r="E10" s="21"/>
      <c r="F10" s="22">
        <f>F11+F12</f>
        <v>86151233842</v>
      </c>
      <c r="G10" s="22">
        <f t="shared" ref="G10:G19" si="0">H10-F10</f>
        <v>3600362957.1301422</v>
      </c>
      <c r="H10" s="22">
        <f>H11+H12</f>
        <v>89751596799.130142</v>
      </c>
      <c r="I10" s="22">
        <f>I11+I12</f>
        <v>89347443340.169647</v>
      </c>
      <c r="J10" s="22">
        <f>J11+J12</f>
        <v>82535939926.580032</v>
      </c>
      <c r="K10" s="22">
        <f t="shared" ref="K10:K19" si="1">H10-I10</f>
        <v>404153458.960495</v>
      </c>
      <c r="L10" s="1"/>
    </row>
    <row r="11" spans="1:12" ht="17.100000000000001" customHeight="1">
      <c r="A11" s="1"/>
      <c r="B11" s="19"/>
      <c r="C11" s="1"/>
      <c r="D11" s="1"/>
      <c r="E11" s="23" t="s">
        <v>17</v>
      </c>
      <c r="F11" s="24">
        <v>84632422088</v>
      </c>
      <c r="G11" s="24">
        <f t="shared" si="0"/>
        <v>3223762841.7201385</v>
      </c>
      <c r="H11" s="24">
        <v>87856184929.720139</v>
      </c>
      <c r="I11" s="24">
        <v>88922152485.879654</v>
      </c>
      <c r="J11" s="24">
        <v>82110649074.000031</v>
      </c>
      <c r="K11" s="24">
        <f t="shared" si="1"/>
        <v>-1065967556.1595154</v>
      </c>
      <c r="L11" s="1"/>
    </row>
    <row r="12" spans="1:12" ht="17.100000000000001" customHeight="1">
      <c r="A12" s="1"/>
      <c r="B12" s="19"/>
      <c r="C12" s="1"/>
      <c r="D12" s="1"/>
      <c r="E12" s="23" t="s">
        <v>18</v>
      </c>
      <c r="F12" s="24">
        <v>1518811754</v>
      </c>
      <c r="G12" s="24">
        <f t="shared" si="0"/>
        <v>376600115.41000009</v>
      </c>
      <c r="H12" s="24">
        <v>1895411869.4100001</v>
      </c>
      <c r="I12" s="24">
        <v>425290854.28999996</v>
      </c>
      <c r="J12" s="24">
        <v>425290852.57999986</v>
      </c>
      <c r="K12" s="24">
        <f t="shared" si="1"/>
        <v>1470121015.1200001</v>
      </c>
      <c r="L12" s="1"/>
    </row>
    <row r="13" spans="1:12" ht="17.100000000000001" customHeight="1">
      <c r="A13" s="1"/>
      <c r="B13" s="19"/>
      <c r="C13" s="1"/>
      <c r="D13" s="20" t="s">
        <v>19</v>
      </c>
      <c r="E13" s="21"/>
      <c r="F13" s="22">
        <f>F14+F15+F16</f>
        <v>21363726358</v>
      </c>
      <c r="G13" s="22">
        <f t="shared" si="0"/>
        <v>-3294605803.5300102</v>
      </c>
      <c r="H13" s="22">
        <f>H14+H15+H16</f>
        <v>18069120554.46999</v>
      </c>
      <c r="I13" s="22">
        <f>I14+I15+I16</f>
        <v>26048026539.299992</v>
      </c>
      <c r="J13" s="22">
        <f>J14+J15+J16</f>
        <v>15398124892.15</v>
      </c>
      <c r="K13" s="22">
        <f t="shared" si="1"/>
        <v>-7978905984.8300018</v>
      </c>
      <c r="L13" s="1"/>
    </row>
    <row r="14" spans="1:12" ht="25.5">
      <c r="A14" s="1"/>
      <c r="B14" s="19"/>
      <c r="C14" s="1"/>
      <c r="D14" s="1"/>
      <c r="E14" s="23" t="s">
        <v>20</v>
      </c>
      <c r="F14" s="24">
        <v>24866832290</v>
      </c>
      <c r="G14" s="24">
        <f t="shared" si="0"/>
        <v>-3290273133.7100105</v>
      </c>
      <c r="H14" s="24">
        <v>21576559156.289989</v>
      </c>
      <c r="I14" s="24">
        <v>25951242349.46999</v>
      </c>
      <c r="J14" s="24">
        <v>19398874684.299999</v>
      </c>
      <c r="K14" s="24">
        <f t="shared" si="1"/>
        <v>-4374683193.1800003</v>
      </c>
      <c r="L14" s="1"/>
    </row>
    <row r="15" spans="1:12" ht="25.5">
      <c r="A15" s="1"/>
      <c r="B15" s="19"/>
      <c r="C15" s="1"/>
      <c r="D15" s="1"/>
      <c r="E15" s="23" t="s">
        <v>21</v>
      </c>
      <c r="F15" s="24">
        <v>127293340</v>
      </c>
      <c r="G15" s="24">
        <f t="shared" si="0"/>
        <v>-4332669.8199999183</v>
      </c>
      <c r="H15" s="24">
        <v>122960670.18000008</v>
      </c>
      <c r="I15" s="24">
        <v>96784189.830000013</v>
      </c>
      <c r="J15" s="24">
        <v>96784196.519999951</v>
      </c>
      <c r="K15" s="24">
        <f t="shared" si="1"/>
        <v>26176480.350000069</v>
      </c>
      <c r="L15" s="1"/>
    </row>
    <row r="16" spans="1:12" ht="17.100000000000001" customHeight="1">
      <c r="A16" s="1"/>
      <c r="B16" s="19"/>
      <c r="C16" s="1"/>
      <c r="D16" s="1"/>
      <c r="E16" s="23" t="s">
        <v>22</v>
      </c>
      <c r="F16" s="24">
        <v>-3630399272</v>
      </c>
      <c r="G16" s="24">
        <f t="shared" si="0"/>
        <v>0</v>
      </c>
      <c r="H16" s="24">
        <v>-3630399272</v>
      </c>
      <c r="I16" s="24">
        <v>0</v>
      </c>
      <c r="J16" s="24">
        <v>-4097533988.6700006</v>
      </c>
      <c r="K16" s="24">
        <f t="shared" si="1"/>
        <v>-3630399272</v>
      </c>
      <c r="L16" s="1"/>
    </row>
    <row r="17" spans="1:12" ht="17.100000000000001" customHeight="1">
      <c r="A17" s="1"/>
      <c r="B17" s="19"/>
      <c r="C17" s="1"/>
      <c r="D17" s="20" t="s">
        <v>23</v>
      </c>
      <c r="E17" s="21"/>
      <c r="F17" s="22">
        <f>F18</f>
        <v>123074513596</v>
      </c>
      <c r="G17" s="22">
        <f t="shared" si="0"/>
        <v>759923521.97998047</v>
      </c>
      <c r="H17" s="22">
        <f>H18</f>
        <v>123834437117.97998</v>
      </c>
      <c r="I17" s="22">
        <f>I18</f>
        <v>129122421686.3</v>
      </c>
      <c r="J17" s="22">
        <f>J18</f>
        <v>125308441164.39998</v>
      </c>
      <c r="K17" s="22">
        <f t="shared" si="1"/>
        <v>-5287984568.3200226</v>
      </c>
      <c r="L17" s="1"/>
    </row>
    <row r="18" spans="1:12" ht="17.100000000000001" customHeight="1">
      <c r="A18" s="1"/>
      <c r="B18" s="25"/>
      <c r="C18" s="26"/>
      <c r="D18" s="26"/>
      <c r="E18" s="27" t="s">
        <v>24</v>
      </c>
      <c r="F18" s="24">
        <v>123074513596</v>
      </c>
      <c r="G18" s="24">
        <f t="shared" si="0"/>
        <v>759923521.97998047</v>
      </c>
      <c r="H18" s="24">
        <v>123834437117.97998</v>
      </c>
      <c r="I18" s="24">
        <v>129122421686.3</v>
      </c>
      <c r="J18" s="24">
        <v>125308441164.39998</v>
      </c>
      <c r="K18" s="24">
        <f t="shared" si="1"/>
        <v>-5287984568.3200226</v>
      </c>
      <c r="L18" s="1"/>
    </row>
    <row r="19" spans="1:12" ht="21.95" customHeight="1" thickBot="1">
      <c r="A19" s="1"/>
      <c r="B19" s="28" t="s">
        <v>25</v>
      </c>
      <c r="C19" s="28"/>
      <c r="D19" s="28"/>
      <c r="E19" s="28"/>
      <c r="F19" s="29">
        <f>F9</f>
        <v>230589473796</v>
      </c>
      <c r="G19" s="29">
        <f t="shared" si="0"/>
        <v>1065680675.5801086</v>
      </c>
      <c r="H19" s="29">
        <f>H9</f>
        <v>231655154471.58011</v>
      </c>
      <c r="I19" s="29">
        <f>I9</f>
        <v>244517891565.76965</v>
      </c>
      <c r="J19" s="29">
        <f>J9</f>
        <v>223242505983.13</v>
      </c>
      <c r="K19" s="29">
        <f t="shared" si="1"/>
        <v>-12862737094.189545</v>
      </c>
      <c r="L19" s="1"/>
    </row>
    <row r="20" spans="1:12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2019-12-04T19:59:05Z</dcterms:created>
  <dcterms:modified xsi:type="dcterms:W3CDTF">2019-12-04T20:01:32Z</dcterms:modified>
</cp:coreProperties>
</file>