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OneDrive_2025-07-16\1er Trimestre\Presupuestal\"/>
    </mc:Choice>
  </mc:AlternateContent>
  <xr:revisionPtr revIDLastSave="0" documentId="13_ncr:1_{FADC135F-4D94-4578-A4F3-D024AB44CC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_OBJGASTO" sheetId="1" r:id="rId1"/>
  </sheets>
  <definedNames>
    <definedName name="_xlnm.Print_Area" localSheetId="0">EAEP_OBJGASTO!$B$2:$J$65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F40" i="1" l="1"/>
  <c r="H48" i="1" l="1"/>
  <c r="I48" i="1"/>
  <c r="G48" i="1"/>
  <c r="I35" i="1" l="1"/>
  <c r="J34" i="1"/>
  <c r="J28" i="1"/>
  <c r="J30" i="1"/>
  <c r="J19" i="1"/>
  <c r="J22" i="1"/>
  <c r="J15" i="1"/>
  <c r="F29" i="1"/>
  <c r="F34" i="1"/>
  <c r="J24" i="1"/>
  <c r="J29" i="1"/>
  <c r="F20" i="1"/>
  <c r="J20" i="1"/>
  <c r="I42" i="1"/>
  <c r="F18" i="1"/>
  <c r="H35" i="1"/>
  <c r="F21" i="1"/>
  <c r="J31" i="1"/>
  <c r="J21" i="1"/>
  <c r="E42" i="1"/>
  <c r="I16" i="1"/>
  <c r="J32" i="1"/>
  <c r="H25" i="1"/>
  <c r="E35" i="1"/>
  <c r="J33" i="1"/>
  <c r="H42" i="1"/>
  <c r="E16" i="1"/>
  <c r="I25" i="1"/>
  <c r="G42" i="1"/>
  <c r="J18" i="1"/>
  <c r="I9" i="1"/>
  <c r="J45" i="1"/>
  <c r="J47" i="1"/>
  <c r="J37" i="1"/>
  <c r="J39" i="1"/>
  <c r="J41" i="1"/>
  <c r="J27" i="1"/>
  <c r="J26" i="1"/>
  <c r="J23" i="1"/>
  <c r="J17" i="1"/>
  <c r="J12" i="1"/>
  <c r="J13" i="1"/>
  <c r="F49" i="1"/>
  <c r="F45" i="1"/>
  <c r="F47" i="1"/>
  <c r="F39" i="1"/>
  <c r="F37" i="1"/>
  <c r="F26" i="1"/>
  <c r="F33" i="1"/>
  <c r="F30" i="1"/>
  <c r="F23" i="1"/>
  <c r="F22" i="1"/>
  <c r="F12" i="1"/>
  <c r="F15" i="1"/>
  <c r="J48" i="1"/>
  <c r="E48" i="1"/>
  <c r="F48" i="1" s="1"/>
  <c r="F43" i="1"/>
  <c r="F38" i="1"/>
  <c r="F36" i="1"/>
  <c r="E25" i="1"/>
  <c r="J44" i="1"/>
  <c r="J43" i="1"/>
  <c r="F41" i="1"/>
  <c r="J38" i="1"/>
  <c r="G35" i="1"/>
  <c r="J36" i="1"/>
  <c r="F31" i="1"/>
  <c r="G25" i="1"/>
  <c r="F32" i="1"/>
  <c r="F27" i="1"/>
  <c r="F28" i="1"/>
  <c r="F11" i="1"/>
  <c r="E9" i="1"/>
  <c r="F14" i="1"/>
  <c r="H16" i="1"/>
  <c r="F17" i="1"/>
  <c r="G16" i="1"/>
  <c r="F24" i="1"/>
  <c r="F13" i="1"/>
  <c r="J11" i="1"/>
  <c r="J14" i="1"/>
  <c r="H9" i="1"/>
  <c r="G9" i="1"/>
  <c r="J10" i="1"/>
  <c r="F10" i="1"/>
  <c r="J42" i="1" l="1"/>
  <c r="F16" i="1"/>
  <c r="I50" i="1"/>
  <c r="F42" i="1"/>
  <c r="H50" i="1"/>
  <c r="J9" i="1"/>
  <c r="F9" i="1"/>
  <c r="E50" i="1"/>
  <c r="J35" i="1"/>
  <c r="F35" i="1"/>
  <c r="J25" i="1"/>
  <c r="F25" i="1"/>
  <c r="G50" i="1"/>
  <c r="J16" i="1"/>
  <c r="J50" i="1" l="1"/>
  <c r="F50" i="1"/>
</calcChain>
</file>

<file path=xl/sharedStrings.xml><?xml version="1.0" encoding="utf-8"?>
<sst xmlns="http://schemas.openxmlformats.org/spreadsheetml/2006/main" count="61" uniqueCount="61">
  <si>
    <t>Instituto Mexicano Del Seguro Social</t>
  </si>
  <si>
    <t>Estado Analítico del Ejercicio del Presupuesto de Egresos en Clasificación por Objeto del Gasto (Capítulo y Concepto)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</si>
  <si>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</si>
  <si>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</si>
  <si>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</si>
  <si>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</si>
  <si>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</si>
  <si>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</si>
  <si>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</si>
  <si>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</si>
  <si>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</si>
  <si>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</si>
  <si>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</si>
  <si>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</si>
  <si>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</si>
  <si>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</si>
  <si>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</si>
  <si>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</si>
  <si>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</si>
  <si>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</si>
  <si>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</si>
  <si>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</si>
  <si>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</si>
  <si>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</si>
  <si>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</si>
  <si>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</si>
  <si>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</si>
  <si>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</si>
  <si>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</si>
  <si>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</si>
  <si>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</si>
  <si>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</si>
  <si>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</si>
  <si>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</si>
  <si>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</si>
  <si>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</si>
  <si>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</si>
  <si>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</si>
  <si>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</si>
  <si>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</si>
  <si>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</si>
  <si>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</si>
  <si>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</si>
  <si>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</si>
  <si>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</si>
  <si>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</si>
  <si>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</si>
  <si>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</si>
  <si>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</si>
  <si>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</si>
  <si>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</si>
  <si>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</si>
  <si>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</si>
  <si>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</si>
  <si>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</si>
  <si>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</si>
  <si>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</si>
  <si>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</si>
  <si>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Transferencias a fideicomisos, mandatos y otros análogos</t>
  </si>
  <si>
    <t>Del 1 de enero al 30 de junio del 2025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</si>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</sst>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 tint="-0.34998626667073579"/>
      <name val="Montserrat"/>
    </font>
    <font>
      <sz val="10"/>
      <color theme="0" tint="-0.34998626667073579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top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right" vertical="center" wrapText="1"/>
    </xf>
    <xf numFmtId="3" fontId="4" fillId="2" borderId="9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/>
    <xf numFmtId="0" fontId="7" fillId="3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2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39B2397A-70B3-C6DF-965B-773CCA33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showGridLines="0" tabSelected="1" view="pageBreakPreview" zoomScale="85" zoomScaleNormal="85" zoomScaleSheetLayoutView="85" workbookViewId="0">
      <selection activeCell="E22" sqref="E22"/>
    </sheetView>
  </sheetViews>
  <sheetFormatPr baseColWidth="10" defaultColWidth="9.109375" defaultRowHeight="16.2"/>
  <cols>
    <col min="1" max="1" width="12.44140625" style="17" customWidth="1"/>
    <col min="2" max="3" width="2.5546875" style="2" customWidth="1"/>
    <col min="4" max="4" width="70" style="2" customWidth="1"/>
    <col min="5" max="5" width="17.109375" style="2" bestFit="1" customWidth="1"/>
    <col min="6" max="6" width="16.44140625" style="2" customWidth="1"/>
    <col min="7" max="7" width="17.6640625" style="2" bestFit="1" customWidth="1"/>
    <col min="8" max="8" width="18.109375" style="2" customWidth="1"/>
    <col min="9" max="9" width="17.5546875" style="2" customWidth="1"/>
    <col min="10" max="10" width="16.44140625" style="2" customWidth="1"/>
    <col min="11" max="11" width="4.109375" style="2" customWidth="1"/>
    <col min="12" max="16384" width="9.109375" style="2"/>
  </cols>
  <sheetData>
    <row r="1" spans="1:15" ht="35.1" customHeight="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6"/>
      <c r="B2" s="21" t="s">
        <v>0</v>
      </c>
      <c r="C2" s="22"/>
      <c r="D2" s="22"/>
      <c r="E2" s="22"/>
      <c r="F2" s="22"/>
      <c r="G2" s="22"/>
      <c r="H2" s="22"/>
      <c r="I2" s="22"/>
      <c r="J2" s="23"/>
      <c r="K2" s="1"/>
    </row>
    <row r="3" spans="1:15">
      <c r="A3" s="16"/>
      <c r="B3" s="24" t="s">
        <v>1</v>
      </c>
      <c r="C3" s="25"/>
      <c r="D3" s="25"/>
      <c r="E3" s="25"/>
      <c r="F3" s="25"/>
      <c r="G3" s="25"/>
      <c r="H3" s="25"/>
      <c r="I3" s="25"/>
      <c r="J3" s="26"/>
      <c r="K3" s="1"/>
    </row>
    <row r="4" spans="1:15">
      <c r="A4" s="16"/>
      <c r="B4" s="24" t="s">
        <v>59</v>
      </c>
      <c r="C4" s="25"/>
      <c r="D4" s="25"/>
      <c r="E4" s="25"/>
      <c r="F4" s="25"/>
      <c r="G4" s="25"/>
      <c r="H4" s="25"/>
      <c r="I4" s="25"/>
      <c r="J4" s="26"/>
      <c r="K4" s="1"/>
    </row>
    <row r="5" spans="1:15" ht="16.8" thickBot="1">
      <c r="A5" s="16"/>
      <c r="B5" s="27" t="s">
        <v>2</v>
      </c>
      <c r="C5" s="28"/>
      <c r="D5" s="28"/>
      <c r="E5" s="28"/>
      <c r="F5" s="28"/>
      <c r="G5" s="28"/>
      <c r="H5" s="28"/>
      <c r="I5" s="28"/>
      <c r="J5" s="29"/>
      <c r="K5" s="1"/>
    </row>
    <row r="6" spans="1:15" ht="12" customHeight="1" thickBot="1">
      <c r="A6" s="16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5" ht="39.9" customHeight="1">
      <c r="A7" s="16"/>
      <c r="B7" s="30" t="s">
        <v>3</v>
      </c>
      <c r="C7" s="30"/>
      <c r="D7" s="30"/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1"/>
    </row>
    <row r="8" spans="1:15" ht="15" customHeight="1">
      <c r="A8" s="16"/>
      <c r="B8" s="5"/>
      <c r="C8" s="6"/>
      <c r="D8" s="7"/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1"/>
    </row>
    <row r="9" spans="1:15" ht="17.100000000000001" customHeight="1">
      <c r="B9" s="9"/>
      <c r="C9" s="19" t="s">
        <v>16</v>
      </c>
      <c r="D9" s="20"/>
      <c r="E9" s="10">
        <f>SUM(E10:E15)</f>
        <v>126055415653</v>
      </c>
      <c r="F9" s="10">
        <f>G9-E9</f>
        <v>7198150676</v>
      </c>
      <c r="G9" s="10">
        <f>SUM(G10:G15)</f>
        <v>133253566329</v>
      </c>
      <c r="H9" s="10">
        <f>SUM(H10:H15)</f>
        <v>161058466587.27005</v>
      </c>
      <c r="I9" s="10">
        <f>SUM(I10:I15)</f>
        <v>131647871982.24997</v>
      </c>
      <c r="J9" s="10">
        <f>G9-H9</f>
        <v>-27804900258.27005</v>
      </c>
      <c r="K9" s="1"/>
    </row>
    <row r="10" spans="1:15" ht="17.100000000000001" customHeight="1">
      <c r="A10" s="18">
        <v>1100</v>
      </c>
      <c r="B10" s="9"/>
      <c r="C10" s="1"/>
      <c r="D10" s="11" t="s">
        <v>17</v>
      </c>
      <c r="E10" s="12">
        <v>20362098434</v>
      </c>
      <c r="F10" s="12">
        <f t="shared" ref="F10:F50" si="0">G10-E10</f>
        <v>1775549209</v>
      </c>
      <c r="G10" s="12">
        <v>22137647643</v>
      </c>
      <c r="H10" s="12">
        <v>21971060704.430035</v>
      </c>
      <c r="I10" s="12">
        <v>21894340590.050011</v>
      </c>
      <c r="J10" s="12">
        <f t="shared" ref="J10:J50" si="1">G10-H10</f>
        <v>166586938.56996536</v>
      </c>
      <c r="K10" s="1"/>
      <c r="L10" s="14"/>
      <c r="M10" s="14"/>
      <c r="N10" s="14"/>
      <c r="O10" s="14"/>
    </row>
    <row r="11" spans="1:15" ht="17.100000000000001" customHeight="1">
      <c r="A11" s="18">
        <v>1200</v>
      </c>
      <c r="B11" s="9"/>
      <c r="C11" s="1"/>
      <c r="D11" s="11" t="s">
        <v>18</v>
      </c>
      <c r="E11" s="12">
        <v>1375883486</v>
      </c>
      <c r="F11" s="12">
        <f t="shared" si="0"/>
        <v>-74986900</v>
      </c>
      <c r="G11" s="12">
        <v>1300896586</v>
      </c>
      <c r="H11" s="12">
        <v>1571731958.8200006</v>
      </c>
      <c r="I11" s="12">
        <v>1533702576.0600002</v>
      </c>
      <c r="J11" s="12">
        <f t="shared" ref="J11:J15" si="2">G11-H11</f>
        <v>-270835372.82000065</v>
      </c>
      <c r="K11" s="1"/>
      <c r="L11" s="14"/>
      <c r="M11" s="14"/>
      <c r="N11" s="14"/>
      <c r="O11" s="14"/>
    </row>
    <row r="12" spans="1:15" ht="17.100000000000001" customHeight="1">
      <c r="A12" s="18">
        <v>1300</v>
      </c>
      <c r="B12" s="9"/>
      <c r="C12" s="1"/>
      <c r="D12" s="11" t="s">
        <v>19</v>
      </c>
      <c r="E12" s="12">
        <v>9280343592</v>
      </c>
      <c r="F12" s="12">
        <f t="shared" si="0"/>
        <v>395160673</v>
      </c>
      <c r="G12" s="12">
        <v>9675504265</v>
      </c>
      <c r="H12" s="12">
        <v>22688317001.479969</v>
      </c>
      <c r="I12" s="12">
        <v>9809601306.3499985</v>
      </c>
      <c r="J12" s="12">
        <f t="shared" si="2"/>
        <v>-13012812736.479969</v>
      </c>
      <c r="K12" s="1"/>
      <c r="L12" s="14"/>
      <c r="M12" s="14"/>
      <c r="N12" s="14"/>
      <c r="O12" s="14"/>
    </row>
    <row r="13" spans="1:15" ht="17.100000000000001" customHeight="1">
      <c r="A13" s="18">
        <v>1400</v>
      </c>
      <c r="B13" s="9"/>
      <c r="C13" s="1"/>
      <c r="D13" s="11" t="s">
        <v>20</v>
      </c>
      <c r="E13" s="12">
        <v>20055624767</v>
      </c>
      <c r="F13" s="12">
        <f t="shared" si="0"/>
        <v>-2964676399</v>
      </c>
      <c r="G13" s="12">
        <v>17090948368</v>
      </c>
      <c r="H13" s="12">
        <v>23136406649.989998</v>
      </c>
      <c r="I13" s="12">
        <v>18740558411.760002</v>
      </c>
      <c r="J13" s="12">
        <f t="shared" si="2"/>
        <v>-6045458281.9899979</v>
      </c>
      <c r="K13" s="1"/>
      <c r="L13" s="14"/>
      <c r="M13" s="14"/>
      <c r="N13" s="14"/>
      <c r="O13" s="14"/>
    </row>
    <row r="14" spans="1:15" ht="17.100000000000001" customHeight="1">
      <c r="A14" s="18">
        <v>1500</v>
      </c>
      <c r="B14" s="9"/>
      <c r="C14" s="1"/>
      <c r="D14" s="11" t="s">
        <v>21</v>
      </c>
      <c r="E14" s="12">
        <v>62665936284</v>
      </c>
      <c r="F14" s="12">
        <f t="shared" si="0"/>
        <v>5945911870</v>
      </c>
      <c r="G14" s="12">
        <v>68611848154</v>
      </c>
      <c r="H14" s="12">
        <v>76875119355.600052</v>
      </c>
      <c r="I14" s="12">
        <v>64853838181.079979</v>
      </c>
      <c r="J14" s="12">
        <f t="shared" si="2"/>
        <v>-8263271201.6000519</v>
      </c>
      <c r="K14" s="1"/>
      <c r="L14" s="14"/>
      <c r="M14" s="14"/>
      <c r="N14" s="14"/>
      <c r="O14" s="14"/>
    </row>
    <row r="15" spans="1:15" ht="17.100000000000001" customHeight="1">
      <c r="A15" s="18">
        <v>1700</v>
      </c>
      <c r="B15" s="9"/>
      <c r="C15" s="1"/>
      <c r="D15" s="11" t="s">
        <v>22</v>
      </c>
      <c r="E15" s="12">
        <v>12315529090</v>
      </c>
      <c r="F15" s="12">
        <f t="shared" si="0"/>
        <v>2121192223</v>
      </c>
      <c r="G15" s="12">
        <v>14436721313</v>
      </c>
      <c r="H15" s="12">
        <v>14815830916.949991</v>
      </c>
      <c r="I15" s="12">
        <v>14815830916.949984</v>
      </c>
      <c r="J15" s="12">
        <f t="shared" si="2"/>
        <v>-379109603.94999123</v>
      </c>
      <c r="K15" s="1"/>
      <c r="L15" s="14"/>
      <c r="M15" s="14"/>
      <c r="N15" s="14"/>
      <c r="O15" s="14"/>
    </row>
    <row r="16" spans="1:15" ht="17.100000000000001" customHeight="1">
      <c r="A16" s="18"/>
      <c r="B16" s="9"/>
      <c r="C16" s="19" t="s">
        <v>23</v>
      </c>
      <c r="D16" s="20"/>
      <c r="E16" s="10">
        <f>SUM(E17:E24)</f>
        <v>43657852103</v>
      </c>
      <c r="F16" s="10">
        <f t="shared" si="0"/>
        <v>27878099741.589966</v>
      </c>
      <c r="G16" s="10">
        <f>SUM(G17:G24)</f>
        <v>71535951844.589966</v>
      </c>
      <c r="H16" s="10">
        <f>SUM(H17:H24)</f>
        <v>47946208490.829994</v>
      </c>
      <c r="I16" s="10">
        <f>SUM(I17:I24)</f>
        <v>44180022384.040077</v>
      </c>
      <c r="J16" s="10">
        <f t="shared" si="1"/>
        <v>23589743353.759972</v>
      </c>
      <c r="K16" s="1"/>
      <c r="L16" s="14"/>
      <c r="M16" s="14"/>
      <c r="N16" s="14"/>
      <c r="O16" s="14"/>
    </row>
    <row r="17" spans="1:15" ht="17.100000000000001" customHeight="1">
      <c r="A17" s="18">
        <v>2100</v>
      </c>
      <c r="B17" s="9"/>
      <c r="C17" s="1"/>
      <c r="D17" s="11" t="s">
        <v>24</v>
      </c>
      <c r="E17" s="12">
        <v>1398442841</v>
      </c>
      <c r="F17" s="12">
        <f t="shared" si="0"/>
        <v>957574690.24000072</v>
      </c>
      <c r="G17" s="12">
        <v>2356017531.2400007</v>
      </c>
      <c r="H17" s="12">
        <v>1057102860.4599987</v>
      </c>
      <c r="I17" s="12">
        <v>973965621.1200006</v>
      </c>
      <c r="J17" s="12">
        <f t="shared" si="1"/>
        <v>1298914670.7800021</v>
      </c>
      <c r="K17" s="1"/>
      <c r="L17" s="14"/>
      <c r="M17" s="14"/>
      <c r="N17" s="14"/>
      <c r="O17" s="14"/>
    </row>
    <row r="18" spans="1:15" ht="17.100000000000001" customHeight="1">
      <c r="A18" s="18">
        <v>2200</v>
      </c>
      <c r="B18" s="9"/>
      <c r="C18" s="1"/>
      <c r="D18" s="11" t="s">
        <v>25</v>
      </c>
      <c r="E18" s="12">
        <v>1045875757</v>
      </c>
      <c r="F18" s="12">
        <f t="shared" si="0"/>
        <v>729648157.05000019</v>
      </c>
      <c r="G18" s="12">
        <v>1775523914.0500002</v>
      </c>
      <c r="H18" s="12">
        <v>1107242852.2299995</v>
      </c>
      <c r="I18" s="12">
        <v>1019159352.1700003</v>
      </c>
      <c r="J18" s="12">
        <f t="shared" si="1"/>
        <v>668281061.82000065</v>
      </c>
      <c r="K18" s="1"/>
      <c r="L18" s="14"/>
      <c r="M18" s="14"/>
      <c r="N18" s="14"/>
      <c r="O18" s="14"/>
    </row>
    <row r="19" spans="1:15" ht="17.100000000000001" customHeight="1">
      <c r="A19" s="18">
        <v>2300</v>
      </c>
      <c r="B19" s="9"/>
      <c r="C19" s="1"/>
      <c r="D19" s="11" t="s">
        <v>26</v>
      </c>
      <c r="E19" s="12">
        <v>0</v>
      </c>
      <c r="F19" s="12">
        <v>0</v>
      </c>
      <c r="G19" s="12">
        <v>42053</v>
      </c>
      <c r="H19" s="12">
        <v>17502.989999999998</v>
      </c>
      <c r="I19" s="12">
        <v>19499.989999999998</v>
      </c>
      <c r="J19" s="12">
        <f t="shared" si="1"/>
        <v>24550.010000000002</v>
      </c>
      <c r="K19" s="1"/>
      <c r="L19" s="14"/>
      <c r="M19" s="14"/>
      <c r="N19" s="14"/>
      <c r="O19" s="14"/>
    </row>
    <row r="20" spans="1:15" ht="17.100000000000001" customHeight="1">
      <c r="A20" s="18">
        <v>2400</v>
      </c>
      <c r="B20" s="9"/>
      <c r="C20" s="1"/>
      <c r="D20" s="11" t="s">
        <v>27</v>
      </c>
      <c r="E20" s="12">
        <v>132319129</v>
      </c>
      <c r="F20" s="12">
        <f t="shared" si="0"/>
        <v>138747128.6400001</v>
      </c>
      <c r="G20" s="12">
        <v>271066257.6400001</v>
      </c>
      <c r="H20" s="12">
        <v>130666682.03999996</v>
      </c>
      <c r="I20" s="12">
        <v>119503127.86</v>
      </c>
      <c r="J20" s="12">
        <f t="shared" si="1"/>
        <v>140399575.60000014</v>
      </c>
      <c r="K20" s="1"/>
      <c r="L20" s="14"/>
      <c r="M20" s="14"/>
      <c r="N20" s="14"/>
      <c r="O20" s="14"/>
    </row>
    <row r="21" spans="1:15" ht="17.100000000000001" customHeight="1">
      <c r="A21" s="18">
        <v>2500</v>
      </c>
      <c r="B21" s="9"/>
      <c r="C21" s="1"/>
      <c r="D21" s="11" t="s">
        <v>28</v>
      </c>
      <c r="E21" s="12">
        <v>39393425113</v>
      </c>
      <c r="F21" s="12">
        <f t="shared" si="0"/>
        <v>23055929212.009972</v>
      </c>
      <c r="G21" s="12">
        <v>62449354325.009972</v>
      </c>
      <c r="H21" s="12">
        <v>44109704039.509987</v>
      </c>
      <c r="I21" s="12">
        <v>40616828212.120079</v>
      </c>
      <c r="J21" s="12">
        <f t="shared" si="1"/>
        <v>18339650285.499985</v>
      </c>
      <c r="K21" s="1"/>
      <c r="L21" s="14"/>
      <c r="M21" s="14"/>
      <c r="N21" s="14"/>
      <c r="O21" s="14"/>
    </row>
    <row r="22" spans="1:15" ht="17.100000000000001" customHeight="1">
      <c r="A22" s="18">
        <v>2600</v>
      </c>
      <c r="B22" s="9"/>
      <c r="C22" s="1"/>
      <c r="D22" s="11" t="s">
        <v>29</v>
      </c>
      <c r="E22" s="12">
        <v>383539697</v>
      </c>
      <c r="F22" s="12">
        <f t="shared" si="0"/>
        <v>294141285.42999971</v>
      </c>
      <c r="G22" s="12">
        <v>677680982.42999971</v>
      </c>
      <c r="H22" s="12">
        <v>355095353.11999995</v>
      </c>
      <c r="I22" s="12">
        <v>296973403.84999985</v>
      </c>
      <c r="J22" s="12">
        <f t="shared" si="1"/>
        <v>322585629.30999976</v>
      </c>
      <c r="K22" s="1"/>
      <c r="L22" s="14"/>
      <c r="M22" s="14"/>
      <c r="N22" s="14"/>
      <c r="O22" s="14"/>
    </row>
    <row r="23" spans="1:15" ht="17.100000000000001" customHeight="1">
      <c r="A23" s="18">
        <v>2700</v>
      </c>
      <c r="B23" s="9"/>
      <c r="C23" s="1"/>
      <c r="D23" s="11" t="s">
        <v>30</v>
      </c>
      <c r="E23" s="12">
        <v>415966370</v>
      </c>
      <c r="F23" s="12">
        <f t="shared" si="0"/>
        <v>25605410.24000001</v>
      </c>
      <c r="G23" s="12">
        <v>441571780.24000001</v>
      </c>
      <c r="H23" s="12">
        <v>132660971.37000006</v>
      </c>
      <c r="I23" s="12">
        <v>58399263.150000006</v>
      </c>
      <c r="J23" s="12">
        <f t="shared" si="1"/>
        <v>308910808.86999995</v>
      </c>
      <c r="K23" s="1"/>
      <c r="L23" s="14"/>
      <c r="M23" s="14"/>
      <c r="N23" s="14"/>
      <c r="O23" s="14"/>
    </row>
    <row r="24" spans="1:15" ht="17.100000000000001" customHeight="1">
      <c r="A24" s="18">
        <v>2900</v>
      </c>
      <c r="B24" s="9"/>
      <c r="C24" s="1"/>
      <c r="D24" s="11" t="s">
        <v>31</v>
      </c>
      <c r="E24" s="12">
        <v>888283196</v>
      </c>
      <c r="F24" s="12">
        <f t="shared" si="0"/>
        <v>2676411804.9800005</v>
      </c>
      <c r="G24" s="12">
        <v>3564695000.9800005</v>
      </c>
      <c r="H24" s="12">
        <v>1053718229.1099998</v>
      </c>
      <c r="I24" s="12">
        <v>1095173903.78</v>
      </c>
      <c r="J24" s="12">
        <f t="shared" si="1"/>
        <v>2510976771.8700008</v>
      </c>
      <c r="K24" s="1"/>
      <c r="L24" s="14"/>
      <c r="M24" s="14"/>
      <c r="N24" s="14"/>
      <c r="O24" s="14"/>
    </row>
    <row r="25" spans="1:15" ht="17.100000000000001" customHeight="1">
      <c r="A25" s="18"/>
      <c r="B25" s="9"/>
      <c r="C25" s="19" t="s">
        <v>32</v>
      </c>
      <c r="D25" s="20"/>
      <c r="E25" s="10">
        <f>SUM(E26:E34)</f>
        <v>32304470536</v>
      </c>
      <c r="F25" s="10">
        <f t="shared" si="0"/>
        <v>17601490479.76001</v>
      </c>
      <c r="G25" s="10">
        <f>SUM(G26:G34)</f>
        <v>49905961015.76001</v>
      </c>
      <c r="H25" s="10">
        <f>SUM(H26:H34)</f>
        <v>33841105257.979984</v>
      </c>
      <c r="I25" s="10">
        <f>SUM(I26:I34)</f>
        <v>26056902776.700005</v>
      </c>
      <c r="J25" s="10">
        <f t="shared" si="1"/>
        <v>16064855757.780025</v>
      </c>
      <c r="K25" s="1"/>
      <c r="L25" s="14"/>
      <c r="M25" s="14"/>
      <c r="N25" s="14"/>
      <c r="O25" s="14"/>
    </row>
    <row r="26" spans="1:15" ht="17.100000000000001" customHeight="1">
      <c r="A26" s="18">
        <v>3100</v>
      </c>
      <c r="B26" s="9"/>
      <c r="C26" s="1"/>
      <c r="D26" s="11" t="s">
        <v>33</v>
      </c>
      <c r="E26" s="12">
        <v>3782081909</v>
      </c>
      <c r="F26" s="12">
        <f t="shared" si="0"/>
        <v>338572263.52000237</v>
      </c>
      <c r="G26" s="12">
        <v>4120654172.5200024</v>
      </c>
      <c r="H26" s="12">
        <v>2359032408.2700047</v>
      </c>
      <c r="I26" s="12">
        <v>2342412638.0800004</v>
      </c>
      <c r="J26" s="12">
        <f t="shared" si="1"/>
        <v>1761621764.2499976</v>
      </c>
      <c r="K26" s="1"/>
      <c r="L26" s="14"/>
      <c r="M26" s="14"/>
      <c r="N26" s="14"/>
      <c r="O26" s="14"/>
    </row>
    <row r="27" spans="1:15" ht="17.100000000000001" customHeight="1">
      <c r="A27" s="18">
        <v>3200</v>
      </c>
      <c r="B27" s="9"/>
      <c r="C27" s="1"/>
      <c r="D27" s="11" t="s">
        <v>34</v>
      </c>
      <c r="E27" s="12">
        <v>2325524009</v>
      </c>
      <c r="F27" s="12">
        <f t="shared" si="0"/>
        <v>339961318.13000059</v>
      </c>
      <c r="G27" s="12">
        <v>2665485327.1300006</v>
      </c>
      <c r="H27" s="12">
        <v>1253042489.6299999</v>
      </c>
      <c r="I27" s="12">
        <v>1085416342.3699994</v>
      </c>
      <c r="J27" s="12">
        <f t="shared" si="1"/>
        <v>1412442837.5000007</v>
      </c>
      <c r="K27" s="1"/>
      <c r="L27" s="14"/>
      <c r="M27" s="14"/>
      <c r="N27" s="14"/>
      <c r="O27" s="14"/>
    </row>
    <row r="28" spans="1:15" ht="17.100000000000001" customHeight="1">
      <c r="A28" s="18">
        <v>3300</v>
      </c>
      <c r="B28" s="9"/>
      <c r="C28" s="1"/>
      <c r="D28" s="11" t="s">
        <v>35</v>
      </c>
      <c r="E28" s="12">
        <v>23205555783</v>
      </c>
      <c r="F28" s="12">
        <f t="shared" si="0"/>
        <v>10316230001.970001</v>
      </c>
      <c r="G28" s="12">
        <v>33521785784.970001</v>
      </c>
      <c r="H28" s="12">
        <v>25574673337.899982</v>
      </c>
      <c r="I28" s="12">
        <v>23082787091.350002</v>
      </c>
      <c r="J28" s="12">
        <f t="shared" si="1"/>
        <v>7947112447.0700188</v>
      </c>
      <c r="K28" s="1"/>
      <c r="L28" s="14"/>
      <c r="M28" s="14"/>
      <c r="N28" s="14"/>
      <c r="O28" s="14"/>
    </row>
    <row r="29" spans="1:15" ht="17.100000000000001" customHeight="1">
      <c r="A29" s="18">
        <v>3400</v>
      </c>
      <c r="B29" s="9"/>
      <c r="C29" s="1"/>
      <c r="D29" s="11" t="s">
        <v>36</v>
      </c>
      <c r="E29" s="12">
        <v>1044959046</v>
      </c>
      <c r="F29" s="12">
        <f t="shared" si="0"/>
        <v>-85757693.73999989</v>
      </c>
      <c r="G29" s="12">
        <v>959201352.26000011</v>
      </c>
      <c r="H29" s="12">
        <v>821877452.26000047</v>
      </c>
      <c r="I29" s="12">
        <v>810179252.73000062</v>
      </c>
      <c r="J29" s="12">
        <f t="shared" si="1"/>
        <v>137323899.99999964</v>
      </c>
      <c r="K29" s="1"/>
      <c r="L29" s="14"/>
      <c r="M29" s="14"/>
      <c r="N29" s="14"/>
      <c r="O29" s="14"/>
    </row>
    <row r="30" spans="1:15" ht="17.100000000000001" customHeight="1">
      <c r="A30" s="18">
        <v>3500</v>
      </c>
      <c r="B30" s="9"/>
      <c r="C30" s="1"/>
      <c r="D30" s="11" t="s">
        <v>37</v>
      </c>
      <c r="E30" s="12">
        <v>3470178113</v>
      </c>
      <c r="F30" s="12">
        <f t="shared" si="0"/>
        <v>6492891272.6600037</v>
      </c>
      <c r="G30" s="12">
        <v>9963069385.6600037</v>
      </c>
      <c r="H30" s="12">
        <v>1824645972.6799977</v>
      </c>
      <c r="I30" s="12">
        <v>1653835808.0899982</v>
      </c>
      <c r="J30" s="12">
        <f t="shared" si="1"/>
        <v>8138423412.9800062</v>
      </c>
      <c r="K30" s="1"/>
      <c r="L30" s="14"/>
      <c r="M30" s="14"/>
      <c r="N30" s="14"/>
      <c r="O30" s="14"/>
    </row>
    <row r="31" spans="1:15" ht="17.100000000000001" customHeight="1">
      <c r="A31" s="18">
        <v>3600</v>
      </c>
      <c r="B31" s="9"/>
      <c r="C31" s="1"/>
      <c r="D31" s="11" t="s">
        <v>38</v>
      </c>
      <c r="E31" s="12">
        <v>258147275</v>
      </c>
      <c r="F31" s="12">
        <f t="shared" si="0"/>
        <v>-255130019</v>
      </c>
      <c r="G31" s="12">
        <v>3017256</v>
      </c>
      <c r="H31" s="12">
        <v>1791802.69</v>
      </c>
      <c r="I31" s="12">
        <v>2176218.09</v>
      </c>
      <c r="J31" s="12">
        <f t="shared" si="1"/>
        <v>1225453.31</v>
      </c>
      <c r="K31" s="1"/>
      <c r="L31" s="14"/>
      <c r="M31" s="14"/>
      <c r="N31" s="14"/>
      <c r="O31" s="14"/>
    </row>
    <row r="32" spans="1:15" ht="17.100000000000001" customHeight="1">
      <c r="A32" s="18">
        <v>3700</v>
      </c>
      <c r="B32" s="9"/>
      <c r="C32" s="1"/>
      <c r="D32" s="11" t="s">
        <v>39</v>
      </c>
      <c r="E32" s="12">
        <v>891139216</v>
      </c>
      <c r="F32" s="12">
        <f t="shared" si="0"/>
        <v>-115667140.90000021</v>
      </c>
      <c r="G32" s="12">
        <v>775472075.09999979</v>
      </c>
      <c r="H32" s="12">
        <v>564627995.8100003</v>
      </c>
      <c r="I32" s="12">
        <v>541119877.6400001</v>
      </c>
      <c r="J32" s="12">
        <f t="shared" si="1"/>
        <v>210844079.28999949</v>
      </c>
      <c r="K32" s="1"/>
      <c r="L32" s="14"/>
      <c r="M32" s="14"/>
      <c r="N32" s="14"/>
      <c r="O32" s="14"/>
    </row>
    <row r="33" spans="1:15" ht="17.100000000000001" customHeight="1">
      <c r="A33" s="18">
        <v>3800</v>
      </c>
      <c r="B33" s="9"/>
      <c r="C33" s="1"/>
      <c r="D33" s="11" t="s">
        <v>40</v>
      </c>
      <c r="E33" s="12">
        <v>23344803</v>
      </c>
      <c r="F33" s="12">
        <f t="shared" si="0"/>
        <v>-4483578.5199999996</v>
      </c>
      <c r="G33" s="12">
        <v>18861224.48</v>
      </c>
      <c r="H33" s="12">
        <v>6426234.6799999997</v>
      </c>
      <c r="I33" s="12">
        <v>7671958.5300000012</v>
      </c>
      <c r="J33" s="12">
        <f t="shared" si="1"/>
        <v>12434989.800000001</v>
      </c>
      <c r="K33" s="1"/>
      <c r="L33" s="14"/>
      <c r="M33" s="14"/>
      <c r="N33" s="14"/>
      <c r="O33" s="14"/>
    </row>
    <row r="34" spans="1:15" ht="17.100000000000001" customHeight="1">
      <c r="A34" s="18">
        <v>3900</v>
      </c>
      <c r="B34" s="9"/>
      <c r="C34" s="1"/>
      <c r="D34" s="11" t="s">
        <v>41</v>
      </c>
      <c r="E34" s="12">
        <v>-2696459618</v>
      </c>
      <c r="F34" s="12">
        <f t="shared" si="0"/>
        <v>574874055.6400001</v>
      </c>
      <c r="G34" s="12">
        <v>-2121585562.3599999</v>
      </c>
      <c r="H34" s="12">
        <v>1434987564.0599992</v>
      </c>
      <c r="I34" s="12">
        <v>-3468696410.179997</v>
      </c>
      <c r="J34" s="12">
        <f t="shared" si="1"/>
        <v>-3556573126.4199991</v>
      </c>
      <c r="K34" s="1"/>
      <c r="L34" s="14"/>
      <c r="M34" s="14"/>
      <c r="N34" s="14"/>
      <c r="O34" s="14"/>
    </row>
    <row r="35" spans="1:15" ht="17.100000000000001" customHeight="1">
      <c r="A35" s="18"/>
      <c r="B35" s="9"/>
      <c r="C35" s="19" t="s">
        <v>42</v>
      </c>
      <c r="D35" s="20"/>
      <c r="E35" s="10">
        <f>SUM(E36:E41)</f>
        <v>436913146120</v>
      </c>
      <c r="F35" s="10">
        <f t="shared" si="0"/>
        <v>775334039.53997803</v>
      </c>
      <c r="G35" s="10">
        <f>SUM(G36:G41)</f>
        <v>437688480159.53998</v>
      </c>
      <c r="H35" s="10">
        <f>SUM(H36:H41)</f>
        <v>446792055088.74982</v>
      </c>
      <c r="I35" s="10">
        <f>SUM(I36:I41)</f>
        <v>448630009702.48975</v>
      </c>
      <c r="J35" s="10">
        <f t="shared" si="1"/>
        <v>-9103574929.2098389</v>
      </c>
      <c r="K35" s="1"/>
      <c r="L35" s="14"/>
      <c r="M35" s="14"/>
      <c r="N35" s="14"/>
      <c r="O35" s="14"/>
    </row>
    <row r="36" spans="1:15" ht="17.100000000000001" customHeight="1">
      <c r="A36" s="18">
        <v>4300</v>
      </c>
      <c r="B36" s="9"/>
      <c r="C36" s="15"/>
      <c r="D36" s="11" t="s">
        <v>43</v>
      </c>
      <c r="E36" s="12">
        <v>12118715</v>
      </c>
      <c r="F36" s="12">
        <f t="shared" si="0"/>
        <v>0</v>
      </c>
      <c r="G36" s="12">
        <v>12118715</v>
      </c>
      <c r="H36" s="12">
        <v>10472453.030000003</v>
      </c>
      <c r="I36" s="12">
        <v>10472453.030000003</v>
      </c>
      <c r="J36" s="12">
        <f t="shared" si="1"/>
        <v>1646261.9699999969</v>
      </c>
      <c r="K36" s="1"/>
      <c r="L36" s="14"/>
      <c r="M36" s="14"/>
      <c r="N36" s="14"/>
      <c r="O36" s="14"/>
    </row>
    <row r="37" spans="1:15" ht="17.100000000000001" customHeight="1">
      <c r="A37" s="18">
        <v>4400</v>
      </c>
      <c r="B37" s="9"/>
      <c r="C37" s="1"/>
      <c r="D37" s="11" t="s">
        <v>44</v>
      </c>
      <c r="E37" s="12">
        <v>1157978201</v>
      </c>
      <c r="F37" s="12">
        <f t="shared" si="0"/>
        <v>738932659.18000031</v>
      </c>
      <c r="G37" s="12">
        <v>1896910860.1800003</v>
      </c>
      <c r="H37" s="12">
        <v>1248584624.2100003</v>
      </c>
      <c r="I37" s="12">
        <v>1161844562.2699997</v>
      </c>
      <c r="J37" s="12">
        <f t="shared" si="1"/>
        <v>648326235.97000003</v>
      </c>
      <c r="K37" s="1"/>
      <c r="L37" s="14"/>
      <c r="M37" s="14"/>
      <c r="N37" s="14"/>
      <c r="O37" s="14"/>
    </row>
    <row r="38" spans="1:15" ht="17.100000000000001" customHeight="1">
      <c r="A38" s="18">
        <v>4500</v>
      </c>
      <c r="B38" s="9"/>
      <c r="C38" s="1"/>
      <c r="D38" s="11" t="s">
        <v>45</v>
      </c>
      <c r="E38" s="12">
        <v>435641624361</v>
      </c>
      <c r="F38" s="12">
        <f t="shared" si="0"/>
        <v>0</v>
      </c>
      <c r="G38" s="12">
        <v>435641624361</v>
      </c>
      <c r="H38" s="12">
        <v>445427171788.14984</v>
      </c>
      <c r="I38" s="12">
        <v>447351866463.82977</v>
      </c>
      <c r="J38" s="12">
        <f t="shared" si="1"/>
        <v>-9785547427.1498413</v>
      </c>
      <c r="K38" s="1"/>
      <c r="L38" s="14"/>
      <c r="M38" s="14"/>
      <c r="N38" s="14"/>
      <c r="O38" s="14"/>
    </row>
    <row r="39" spans="1:15" ht="17.100000000000001" customHeight="1">
      <c r="A39" s="18">
        <v>4600</v>
      </c>
      <c r="B39" s="9"/>
      <c r="C39" s="1"/>
      <c r="D39" s="11" t="s">
        <v>58</v>
      </c>
      <c r="E39" s="12">
        <v>0</v>
      </c>
      <c r="F39" s="12">
        <f t="shared" si="0"/>
        <v>34480000</v>
      </c>
      <c r="G39" s="12">
        <v>34480000</v>
      </c>
      <c r="H39" s="12">
        <v>2480000</v>
      </c>
      <c r="I39" s="12">
        <v>2480000</v>
      </c>
      <c r="J39" s="12">
        <f t="shared" si="1"/>
        <v>32000000</v>
      </c>
      <c r="K39" s="1"/>
      <c r="L39" s="14"/>
      <c r="M39" s="14"/>
      <c r="N39" s="14"/>
      <c r="O39" s="14"/>
    </row>
    <row r="40" spans="1:15" ht="17.100000000000001" customHeight="1">
      <c r="A40" s="18">
        <v>4800</v>
      </c>
      <c r="B40" s="9"/>
      <c r="C40" s="1"/>
      <c r="D40" s="11" t="s">
        <v>60</v>
      </c>
      <c r="E40" s="12">
        <v>20000000</v>
      </c>
      <c r="F40" s="12">
        <f t="shared" ref="F40" si="3">G40-E40</f>
        <v>0</v>
      </c>
      <c r="G40" s="12">
        <v>20000000</v>
      </c>
      <c r="H40" s="12">
        <v>20000000</v>
      </c>
      <c r="I40" s="12">
        <v>20000000</v>
      </c>
      <c r="J40" s="12">
        <f t="shared" ref="J40" si="4">G40-H40</f>
        <v>0</v>
      </c>
      <c r="K40" s="1"/>
      <c r="L40" s="14"/>
      <c r="M40" s="14"/>
      <c r="N40" s="14"/>
      <c r="O40" s="14"/>
    </row>
    <row r="41" spans="1:15" ht="17.100000000000001" customHeight="1">
      <c r="A41" s="18">
        <v>4900</v>
      </c>
      <c r="B41" s="9"/>
      <c r="C41" s="1"/>
      <c r="D41" s="11" t="s">
        <v>46</v>
      </c>
      <c r="E41" s="12">
        <v>81424843</v>
      </c>
      <c r="F41" s="12">
        <f t="shared" si="0"/>
        <v>1921380.3599999994</v>
      </c>
      <c r="G41" s="12">
        <v>83346223.359999999</v>
      </c>
      <c r="H41" s="12">
        <v>83346223.359999999</v>
      </c>
      <c r="I41" s="12">
        <v>83346223.359999999</v>
      </c>
      <c r="J41" s="12">
        <f t="shared" si="1"/>
        <v>0</v>
      </c>
      <c r="K41" s="1"/>
      <c r="L41" s="14"/>
      <c r="M41" s="14"/>
      <c r="N41" s="14"/>
      <c r="O41" s="14"/>
    </row>
    <row r="42" spans="1:15" ht="17.100000000000001" customHeight="1">
      <c r="A42" s="18"/>
      <c r="B42" s="9"/>
      <c r="C42" s="19" t="s">
        <v>47</v>
      </c>
      <c r="D42" s="20"/>
      <c r="E42" s="10">
        <f>SUM(E43:E47)</f>
        <v>1261680152</v>
      </c>
      <c r="F42" s="10">
        <f t="shared" si="0"/>
        <v>-1197489138</v>
      </c>
      <c r="G42" s="10">
        <f>SUM(G43:G47)</f>
        <v>64191014</v>
      </c>
      <c r="H42" s="10">
        <f>SUM(H43:H47)</f>
        <v>6927721</v>
      </c>
      <c r="I42" s="10">
        <f>SUM(I43:I47)</f>
        <v>64191016</v>
      </c>
      <c r="J42" s="10">
        <f t="shared" si="1"/>
        <v>57263293</v>
      </c>
      <c r="K42" s="1"/>
      <c r="L42" s="14"/>
      <c r="M42" s="14"/>
      <c r="N42" s="14"/>
      <c r="O42" s="14"/>
    </row>
    <row r="43" spans="1:15" ht="17.100000000000001" customHeight="1">
      <c r="A43" s="18">
        <v>5100</v>
      </c>
      <c r="B43" s="9"/>
      <c r="C43" s="1"/>
      <c r="D43" s="11" t="s">
        <v>48</v>
      </c>
      <c r="E43" s="12">
        <v>313706269</v>
      </c>
      <c r="F43" s="12">
        <f t="shared" si="0"/>
        <v>-302123624</v>
      </c>
      <c r="G43" s="12">
        <v>11582645</v>
      </c>
      <c r="H43" s="12">
        <v>0</v>
      </c>
      <c r="I43" s="12">
        <v>11582646</v>
      </c>
      <c r="J43" s="12">
        <f t="shared" si="1"/>
        <v>11582645</v>
      </c>
      <c r="K43" s="1"/>
      <c r="L43" s="14"/>
      <c r="M43" s="14"/>
      <c r="N43" s="14"/>
      <c r="O43" s="14"/>
    </row>
    <row r="44" spans="1:15" ht="17.100000000000001" customHeight="1">
      <c r="A44" s="18">
        <v>5200</v>
      </c>
      <c r="B44" s="9"/>
      <c r="C44" s="1"/>
      <c r="D44" s="11" t="s">
        <v>49</v>
      </c>
      <c r="E44" s="12">
        <v>3103131</v>
      </c>
      <c r="F44" s="12">
        <v>0</v>
      </c>
      <c r="G44" s="12">
        <v>0</v>
      </c>
      <c r="H44" s="12">
        <v>0</v>
      </c>
      <c r="I44" s="12">
        <v>0</v>
      </c>
      <c r="J44" s="12">
        <f t="shared" si="1"/>
        <v>0</v>
      </c>
      <c r="K44" s="1"/>
      <c r="L44" s="14"/>
      <c r="M44" s="14"/>
      <c r="N44" s="14"/>
      <c r="O44" s="14"/>
    </row>
    <row r="45" spans="1:15" ht="17.100000000000001" customHeight="1">
      <c r="A45" s="18">
        <v>5300</v>
      </c>
      <c r="B45" s="9"/>
      <c r="C45" s="1"/>
      <c r="D45" s="11" t="s">
        <v>50</v>
      </c>
      <c r="E45" s="12">
        <v>929886152</v>
      </c>
      <c r="F45" s="12">
        <f t="shared" si="0"/>
        <v>-877277783</v>
      </c>
      <c r="G45" s="12">
        <v>52608369</v>
      </c>
      <c r="H45" s="12">
        <v>6927721</v>
      </c>
      <c r="I45" s="12">
        <v>52608370</v>
      </c>
      <c r="J45" s="12">
        <f t="shared" si="1"/>
        <v>45680648</v>
      </c>
      <c r="K45" s="1"/>
      <c r="L45" s="14"/>
      <c r="M45" s="14"/>
      <c r="N45" s="14"/>
      <c r="O45" s="14"/>
    </row>
    <row r="46" spans="1:15" ht="17.100000000000001" customHeight="1">
      <c r="A46" s="18">
        <v>5400</v>
      </c>
      <c r="B46" s="9"/>
      <c r="C46" s="1"/>
      <c r="D46" s="11" t="s">
        <v>51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"/>
      <c r="L46" s="14"/>
      <c r="M46" s="14"/>
      <c r="N46" s="14"/>
      <c r="O46" s="14"/>
    </row>
    <row r="47" spans="1:15" ht="17.100000000000001" customHeight="1">
      <c r="A47" s="18">
        <v>5600</v>
      </c>
      <c r="B47" s="9"/>
      <c r="C47" s="1"/>
      <c r="D47" s="11" t="s">
        <v>52</v>
      </c>
      <c r="E47" s="12">
        <v>14984600</v>
      </c>
      <c r="F47" s="12">
        <f t="shared" si="0"/>
        <v>-14984600</v>
      </c>
      <c r="G47" s="12">
        <v>0</v>
      </c>
      <c r="H47" s="12">
        <v>0</v>
      </c>
      <c r="I47" s="12">
        <v>0</v>
      </c>
      <c r="J47" s="12">
        <f t="shared" si="1"/>
        <v>0</v>
      </c>
      <c r="K47" s="1"/>
      <c r="L47" s="14"/>
      <c r="M47" s="14"/>
      <c r="N47" s="14"/>
      <c r="O47" s="14"/>
    </row>
    <row r="48" spans="1:15" ht="17.100000000000001" customHeight="1">
      <c r="A48" s="18"/>
      <c r="B48" s="9"/>
      <c r="C48" s="19" t="s">
        <v>53</v>
      </c>
      <c r="D48" s="20"/>
      <c r="E48" s="10">
        <f>E49</f>
        <v>8695935215</v>
      </c>
      <c r="F48" s="10">
        <f t="shared" si="0"/>
        <v>-5997691346</v>
      </c>
      <c r="G48" s="10">
        <f>G49</f>
        <v>2698243869</v>
      </c>
      <c r="H48" s="10">
        <f>H49</f>
        <v>2703061311</v>
      </c>
      <c r="I48" s="10">
        <f>I49</f>
        <v>2698243869</v>
      </c>
      <c r="J48" s="10">
        <f t="shared" si="1"/>
        <v>-4817442</v>
      </c>
      <c r="K48" s="1"/>
      <c r="L48" s="14"/>
      <c r="M48" s="14"/>
      <c r="N48" s="14"/>
      <c r="O48" s="14"/>
    </row>
    <row r="49" spans="1:15" ht="17.100000000000001" customHeight="1">
      <c r="A49" s="18">
        <v>6200</v>
      </c>
      <c r="B49" s="9"/>
      <c r="C49" s="1"/>
      <c r="D49" s="11" t="s">
        <v>54</v>
      </c>
      <c r="E49" s="12">
        <v>8695935215</v>
      </c>
      <c r="F49" s="12">
        <f t="shared" si="0"/>
        <v>-5997691346</v>
      </c>
      <c r="G49" s="12">
        <v>2698243869</v>
      </c>
      <c r="H49" s="12">
        <v>2703061311</v>
      </c>
      <c r="I49" s="12">
        <v>2698243869</v>
      </c>
      <c r="J49" s="12">
        <v>332029270</v>
      </c>
      <c r="K49" s="1"/>
      <c r="L49" s="14"/>
      <c r="M49" s="14"/>
      <c r="N49" s="14"/>
      <c r="O49" s="14"/>
    </row>
    <row r="50" spans="1:15" ht="21.9" customHeight="1" thickBot="1">
      <c r="A50" s="16"/>
      <c r="B50" s="33" t="s">
        <v>55</v>
      </c>
      <c r="C50" s="34"/>
      <c r="D50" s="35"/>
      <c r="E50" s="13">
        <f>E48+E42+E35+E25+E16+E9</f>
        <v>648888499779</v>
      </c>
      <c r="F50" s="13">
        <f t="shared" si="0"/>
        <v>46257894452.889893</v>
      </c>
      <c r="G50" s="13">
        <f>G48+G42+G35+G25+G16+G9</f>
        <v>695146394231.88989</v>
      </c>
      <c r="H50" s="13">
        <f>H48+H42+H35+H25+H16+H9</f>
        <v>692347824456.82983</v>
      </c>
      <c r="I50" s="13">
        <f>I48+I42+I35+I25+I16+I9</f>
        <v>653277241730.47986</v>
      </c>
      <c r="J50" s="13">
        <f t="shared" si="1"/>
        <v>2798569775.0600586</v>
      </c>
      <c r="K50" s="1"/>
    </row>
    <row r="51" spans="1:15" ht="19.5" customHeight="1">
      <c r="A51" s="16"/>
      <c r="B51" s="31" t="s">
        <v>56</v>
      </c>
      <c r="C51" s="31"/>
      <c r="D51" s="31"/>
      <c r="E51" s="31"/>
      <c r="F51" s="31"/>
      <c r="G51" s="31"/>
      <c r="H51" s="31"/>
      <c r="I51" s="31"/>
      <c r="J51" s="31"/>
      <c r="K51" s="1"/>
    </row>
    <row r="52" spans="1:15" ht="41.1" customHeight="1">
      <c r="A52" s="16"/>
      <c r="B52" s="1"/>
      <c r="C52" s="32" t="s">
        <v>57</v>
      </c>
      <c r="D52" s="32"/>
      <c r="E52" s="32"/>
      <c r="F52" s="32"/>
      <c r="G52" s="32"/>
      <c r="H52" s="32"/>
      <c r="I52" s="32"/>
      <c r="J52" s="32"/>
      <c r="K52" s="1"/>
    </row>
    <row r="53" spans="1:15" ht="30" customHeight="1">
      <c r="A53" s="16"/>
      <c r="B53" s="1"/>
      <c r="C53" s="1"/>
      <c r="D53" s="1"/>
      <c r="E53" s="1"/>
      <c r="G53" s="1"/>
      <c r="H53" s="1"/>
      <c r="I53" s="1"/>
      <c r="J53" s="1"/>
      <c r="K53" s="1"/>
    </row>
    <row r="54" spans="1:15">
      <c r="E54" s="14"/>
      <c r="F54" s="14"/>
      <c r="G54" s="14"/>
      <c r="H54" s="14"/>
      <c r="I54" s="14"/>
      <c r="J54" s="14"/>
    </row>
  </sheetData>
  <mergeCells count="14">
    <mergeCell ref="B51:J51"/>
    <mergeCell ref="C52:J52"/>
    <mergeCell ref="C16:D16"/>
    <mergeCell ref="C25:D25"/>
    <mergeCell ref="C35:D35"/>
    <mergeCell ref="C42:D42"/>
    <mergeCell ref="C48:D48"/>
    <mergeCell ref="B50:D50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0BB97-7034-4FEE-8AB7-EA6ACE240345}">
  <ds:schemaRefs>
    <ds:schemaRef ds:uri="http://schemas.microsoft.com/office/2006/metadata/properties"/>
    <ds:schemaRef ds:uri="http://schemas.microsoft.com/office/infopath/2007/PartnerControls"/>
    <ds:schemaRef ds:uri="2407ad14-c522-443f-b316-83a0ee113f87"/>
    <ds:schemaRef ds:uri="541323e7-4a37-4328-9476-1562d83fb716"/>
  </ds:schemaRefs>
</ds:datastoreItem>
</file>

<file path=customXml/itemProps2.xml><?xml version="1.0" encoding="utf-8"?>
<ds:datastoreItem xmlns:ds="http://schemas.openxmlformats.org/officeDocument/2006/customXml" ds:itemID="{39AD41C3-C6EB-4DFA-AC4B-BDEB11D6D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2B84A-50E5-48D4-8B36-84F7DB6F3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EAEP_OBJGASTO</vt:lpstr>
      <vt:lpstr>EAEP_OBJGASTO!Área_de_impresión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Luis Alfredo Castañeda Martinez</cp:lastModifiedBy>
  <cp:revision/>
  <dcterms:created xsi:type="dcterms:W3CDTF">2019-12-03T00:30:59Z</dcterms:created>
  <dcterms:modified xsi:type="dcterms:W3CDTF">2025-07-16T17:45:38Z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