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ina.gonzalezr\AppData\Local\Microsoft\Windows\INetCache\Content.Outlook\7XTXXHHB\"/>
    </mc:Choice>
  </mc:AlternateContent>
  <xr:revisionPtr revIDLastSave="0" documentId="13_ncr:1_{3276A7CA-F2E0-43BF-B3C8-4BC9ED0772A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AI_FF" sheetId="2" r:id="rId1"/>
  </sheets>
  <definedNames>
    <definedName name="_xlnm.Print_Area" localSheetId="0">EAI_FF!$A$1:$L$26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2" i="2" l="1"/>
  <c r="J22" i="2"/>
  <c r="G22" i="2"/>
  <c r="L22" i="2" l="1"/>
  <c r="I22" i="2"/>
  <c r="H22" i="2"/>
  <c r="J10" i="2" l="1"/>
  <c r="K10" i="2" l="1"/>
  <c r="L20" i="2" l="1"/>
  <c r="G10" i="2"/>
  <c r="L17" i="2"/>
  <c r="L10" i="2" s="1"/>
  <c r="J18" i="2"/>
  <c r="J24" i="2" s="1"/>
  <c r="I20" i="2" l="1"/>
  <c r="H18" i="2"/>
  <c r="H10" i="2"/>
  <c r="K18" i="2"/>
  <c r="K24" i="2" s="1"/>
  <c r="H24" i="2" l="1"/>
  <c r="I17" i="2"/>
  <c r="I10" i="2" s="1"/>
  <c r="I19" i="2"/>
  <c r="I18" i="2" s="1"/>
  <c r="I24" i="2" s="1"/>
  <c r="G18" i="2"/>
  <c r="G24" i="2" s="1"/>
  <c r="L19" i="2"/>
  <c r="L18" i="2" s="1"/>
  <c r="L25" i="2" s="1"/>
</calcChain>
</file>

<file path=xl/sharedStrings.xml><?xml version="1.0" encoding="utf-8"?>
<sst xmlns="http://schemas.openxmlformats.org/spreadsheetml/2006/main" count="35" uniqueCount="34">
  <si>
    <t>Instituto Mexicano Del Seguro Social</t>
  </si>
  <si>
    <t>Estado Analítico de Ingresos por Fuente de Financiamiento</t>
  </si>
  <si>
    <t>Estado Analítico de Ingresos por Fuente de Financimiamiento</t>
  </si>
  <si>
    <t>Ingresos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</si>
  <si>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</si>
  <si>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</si>
  <si>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</si>
  <si>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</si>
  <si>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</si>
  <si>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</si>
  <si>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</si>
  <si>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</si>
  <si>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</si>
  <si>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</si>
  <si>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</si>
  <si>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</si>
  <si>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Ingresos del Gobierno</t>
  </si>
  <si>
    <t>Impuestos</t>
  </si>
  <si>
    <t>Contribuciones de mejoras</t>
  </si>
  <si>
    <t>Derechos</t>
  </si>
  <si>
    <t>Productos</t>
  </si>
  <si>
    <t>Aprovechamientos</t>
  </si>
  <si>
    <t>Participaciones y aportaciones</t>
  </si>
  <si>
    <t>Transferencias, asignaciones, subsidios y otras ayudas</t>
  </si>
  <si>
    <t>Ingresos de Organismos y Empresas</t>
  </si>
  <si>
    <t>Cuotas y aportaciones de seguridad social</t>
  </si>
  <si>
    <t>Ingresos por ventas de bienes y servicios</t>
  </si>
  <si>
    <t>Ingresos Derivados de Financiamiento</t>
  </si>
  <si>
    <t>Ingresos derivados de financiamientos</t>
  </si>
  <si>
    <t>TOTAL</t>
  </si>
  <si>
    <t/>
  </si>
  <si>
    <t>INGRESOS EXCEDENTES</t>
  </si>
  <si>
    <t>(pesos)</t>
  </si>
  <si>
    <t>Del 1o.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</si>
</sst>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[Red]\-#,##0\ 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indexed="8"/>
      <name val="Montserrat"/>
      <family val="3"/>
    </font>
    <font>
      <sz val="10"/>
      <name val="Montserrat"/>
      <family val="3"/>
    </font>
    <font>
      <b/>
      <sz val="10"/>
      <name val="Montserrat"/>
      <family val="3"/>
    </font>
    <font>
      <b/>
      <sz val="10"/>
      <color indexed="8"/>
      <name val="Montserrat"/>
      <family val="3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/>
    <xf numFmtId="0" fontId="5" fillId="2" borderId="0" xfId="0" applyFont="1" applyFill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left" vertical="top" wrapText="1"/>
    </xf>
    <xf numFmtId="0" fontId="5" fillId="2" borderId="12" xfId="0" applyFont="1" applyFill="1" applyBorder="1" applyAlignment="1">
      <alignment horizontal="left" vertical="top" wrapText="1"/>
    </xf>
    <xf numFmtId="0" fontId="5" fillId="2" borderId="13" xfId="0" applyFont="1" applyFill="1" applyBorder="1" applyAlignment="1">
      <alignment horizontal="left" vertical="top" wrapText="1"/>
    </xf>
    <xf numFmtId="0" fontId="5" fillId="2" borderId="14" xfId="0" applyFont="1" applyFill="1" applyBorder="1" applyAlignment="1">
      <alignment horizontal="left" vertical="top" wrapText="1"/>
    </xf>
    <xf numFmtId="3" fontId="5" fillId="2" borderId="5" xfId="0" applyNumberFormat="1" applyFont="1" applyFill="1" applyBorder="1" applyAlignment="1">
      <alignment horizontal="right" vertical="center" wrapText="1"/>
    </xf>
    <xf numFmtId="3" fontId="2" fillId="2" borderId="5" xfId="0" applyNumberFormat="1" applyFont="1" applyFill="1" applyBorder="1" applyAlignment="1">
      <alignment horizontal="right" vertical="center" wrapText="1"/>
    </xf>
    <xf numFmtId="3" fontId="5" fillId="2" borderId="17" xfId="0" applyNumberFormat="1" applyFont="1" applyFill="1" applyBorder="1" applyAlignment="1">
      <alignment horizontal="right" vertical="center" wrapText="1"/>
    </xf>
    <xf numFmtId="0" fontId="2" fillId="2" borderId="17" xfId="0" applyFont="1" applyFill="1" applyBorder="1" applyAlignment="1">
      <alignment horizontal="left" vertical="top" wrapText="1"/>
    </xf>
    <xf numFmtId="0" fontId="2" fillId="2" borderId="18" xfId="0" applyFont="1" applyFill="1" applyBorder="1" applyAlignment="1">
      <alignment horizontal="left" vertical="top" wrapText="1"/>
    </xf>
    <xf numFmtId="0" fontId="2" fillId="2" borderId="20" xfId="0" applyFont="1" applyFill="1" applyBorder="1" applyAlignment="1">
      <alignment horizontal="left" vertical="top" wrapText="1"/>
    </xf>
    <xf numFmtId="0" fontId="3" fillId="0" borderId="21" xfId="0" applyFont="1" applyBorder="1"/>
    <xf numFmtId="0" fontId="2" fillId="2" borderId="2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3" fontId="5" fillId="2" borderId="24" xfId="0" applyNumberFormat="1" applyFont="1" applyFill="1" applyBorder="1" applyAlignment="1">
      <alignment horizontal="right" vertical="center" wrapText="1"/>
    </xf>
    <xf numFmtId="3" fontId="5" fillId="2" borderId="18" xfId="0" applyNumberFormat="1" applyFont="1" applyFill="1" applyBorder="1" applyAlignment="1">
      <alignment horizontal="right" vertical="center" wrapText="1"/>
    </xf>
    <xf numFmtId="3" fontId="5" fillId="2" borderId="20" xfId="0" applyNumberFormat="1" applyFont="1" applyFill="1" applyBorder="1" applyAlignment="1">
      <alignment horizontal="right" vertical="center" wrapText="1"/>
    </xf>
    <xf numFmtId="3" fontId="2" fillId="2" borderId="20" xfId="0" applyNumberFormat="1" applyFont="1" applyFill="1" applyBorder="1" applyAlignment="1">
      <alignment horizontal="right" vertical="center" wrapText="1"/>
    </xf>
    <xf numFmtId="3" fontId="2" fillId="2" borderId="22" xfId="0" applyNumberFormat="1" applyFont="1" applyFill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5" fillId="2" borderId="0" xfId="0" applyFont="1" applyFill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4" fillId="0" borderId="0" xfId="0" applyFont="1"/>
    <xf numFmtId="164" fontId="5" fillId="0" borderId="0" xfId="0" applyNumberFormat="1" applyFont="1" applyAlignment="1">
      <alignment horizontal="left" vertical="top" wrapText="1"/>
    </xf>
    <xf numFmtId="164" fontId="5" fillId="2" borderId="0" xfId="0" applyNumberFormat="1" applyFont="1" applyFill="1" applyAlignment="1">
      <alignment horizontal="left" vertical="top" wrapText="1"/>
    </xf>
    <xf numFmtId="164" fontId="4" fillId="0" borderId="0" xfId="0" applyNumberFormat="1" applyFont="1"/>
    <xf numFmtId="164" fontId="5" fillId="0" borderId="0" xfId="0" applyNumberFormat="1" applyFont="1" applyAlignment="1">
      <alignment horizontal="right" vertical="center" wrapText="1"/>
    </xf>
    <xf numFmtId="164" fontId="4" fillId="0" borderId="0" xfId="1" applyNumberFormat="1" applyFont="1" applyBorder="1"/>
    <xf numFmtId="3" fontId="5" fillId="2" borderId="3" xfId="0" applyNumberFormat="1" applyFont="1" applyFill="1" applyBorder="1" applyAlignment="1">
      <alignment horizontal="right" vertical="center" wrapText="1"/>
    </xf>
    <xf numFmtId="3" fontId="2" fillId="0" borderId="20" xfId="0" applyNumberFormat="1" applyFont="1" applyBorder="1" applyAlignment="1">
      <alignment horizontal="right" vertical="center" wrapText="1"/>
    </xf>
    <xf numFmtId="3" fontId="5" fillId="0" borderId="5" xfId="0" applyNumberFormat="1" applyFont="1" applyBorder="1" applyAlignment="1">
      <alignment horizontal="right" vertical="center" wrapText="1"/>
    </xf>
    <xf numFmtId="3" fontId="5" fillId="0" borderId="20" xfId="0" applyNumberFormat="1" applyFont="1" applyBorder="1" applyAlignment="1">
      <alignment horizontal="right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 wrapText="1"/>
    </xf>
    <xf numFmtId="164" fontId="5" fillId="2" borderId="0" xfId="0" applyNumberFormat="1" applyFont="1" applyFill="1" applyAlignment="1">
      <alignment horizontal="center" vertical="top" wrapText="1"/>
    </xf>
    <xf numFmtId="164" fontId="5" fillId="2" borderId="0" xfId="0" applyNumberFormat="1" applyFont="1" applyFill="1" applyAlignment="1">
      <alignment horizontal="left" vertical="top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 wrapText="1"/>
    </xf>
  </cellXfs>
  <cellStyles count="3">
    <cellStyle name="Millares" xfId="1" builtinId="3"/>
    <cellStyle name="Millares 2" xfId="2" xr:uid="{00000000-0005-0000-0000-000001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FFFCC"/>
      <color rgb="FFFF99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85725</xdr:rowOff>
    </xdr:from>
    <xdr:to>
      <xdr:col>4</xdr:col>
      <xdr:colOff>576000</xdr:colOff>
      <xdr:row>4</xdr:row>
      <xdr:rowOff>90225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285750"/>
          <a:ext cx="576000" cy="57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9900"/>
  </sheetPr>
  <dimension ref="A1:M33"/>
  <sheetViews>
    <sheetView showGridLines="0" tabSelected="1" zoomScaleNormal="100" workbookViewId="0">
      <selection activeCell="L16" sqref="L16"/>
    </sheetView>
  </sheetViews>
  <sheetFormatPr baseColWidth="10" defaultColWidth="11.42578125" defaultRowHeight="18" x14ac:dyDescent="0.45"/>
  <cols>
    <col min="1" max="1" width="3.42578125" style="31" customWidth="1"/>
    <col min="2" max="4" width="1.7109375" style="1" customWidth="1"/>
    <col min="5" max="5" width="14.7109375" style="1" customWidth="1"/>
    <col min="6" max="6" width="35" style="1" customWidth="1"/>
    <col min="7" max="7" width="20.28515625" style="1" bestFit="1" customWidth="1"/>
    <col min="8" max="8" width="18.28515625" style="1" customWidth="1"/>
    <col min="9" max="9" width="20.5703125" style="1" bestFit="1" customWidth="1"/>
    <col min="10" max="10" width="21" style="1" bestFit="1" customWidth="1"/>
    <col min="11" max="11" width="20.28515625" style="1" bestFit="1" customWidth="1"/>
    <col min="12" max="12" width="20.5703125" style="1" customWidth="1"/>
    <col min="13" max="13" width="3.42578125" style="1" customWidth="1"/>
    <col min="14" max="15" width="14.85546875" style="1" customWidth="1"/>
    <col min="16" max="255" width="9.140625" style="1" customWidth="1"/>
    <col min="256" max="16384" width="11.42578125" style="1"/>
  </cols>
  <sheetData>
    <row r="1" spans="1:13" ht="18.75" thickBot="1" x14ac:dyDescent="0.5">
      <c r="A1" s="30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x14ac:dyDescent="0.45">
      <c r="A2" s="30"/>
      <c r="B2" s="3"/>
      <c r="C2" s="4"/>
      <c r="D2" s="4"/>
      <c r="E2" s="4"/>
      <c r="F2" s="41" t="s">
        <v>0</v>
      </c>
      <c r="G2" s="41"/>
      <c r="H2" s="41"/>
      <c r="I2" s="41"/>
      <c r="J2" s="41"/>
      <c r="K2" s="41"/>
      <c r="L2" s="5"/>
      <c r="M2" s="29"/>
    </row>
    <row r="3" spans="1:13" x14ac:dyDescent="0.45">
      <c r="A3" s="30"/>
      <c r="B3" s="6"/>
      <c r="C3" s="2"/>
      <c r="D3" s="2"/>
      <c r="E3" s="2"/>
      <c r="F3" s="42" t="s">
        <v>1</v>
      </c>
      <c r="G3" s="42"/>
      <c r="H3" s="42"/>
      <c r="I3" s="42"/>
      <c r="J3" s="42"/>
      <c r="K3" s="42"/>
      <c r="L3" s="7"/>
      <c r="M3" s="29"/>
    </row>
    <row r="4" spans="1:13" x14ac:dyDescent="0.45">
      <c r="A4" s="30"/>
      <c r="B4" s="6"/>
      <c r="C4" s="2"/>
      <c r="D4" s="2"/>
      <c r="E4" s="2"/>
      <c r="F4" s="44" t="s">
        <v>33</v>
      </c>
      <c r="G4" s="44"/>
      <c r="H4" s="44"/>
      <c r="I4" s="44"/>
      <c r="J4" s="44"/>
      <c r="K4" s="44"/>
      <c r="L4" s="7"/>
      <c r="M4" s="29"/>
    </row>
    <row r="5" spans="1:13" ht="18.75" thickBot="1" x14ac:dyDescent="0.5">
      <c r="A5" s="30"/>
      <c r="B5" s="8"/>
      <c r="C5" s="9"/>
      <c r="D5" s="9"/>
      <c r="E5" s="9"/>
      <c r="F5" s="43" t="s">
        <v>32</v>
      </c>
      <c r="G5" s="43"/>
      <c r="H5" s="43"/>
      <c r="I5" s="43"/>
      <c r="J5" s="43"/>
      <c r="K5" s="43"/>
      <c r="L5" s="10"/>
      <c r="M5" s="29"/>
    </row>
    <row r="6" spans="1:13" ht="18.75" thickBot="1" x14ac:dyDescent="0.5">
      <c r="A6" s="30"/>
      <c r="B6" s="2"/>
      <c r="C6" s="2"/>
      <c r="D6" s="2"/>
      <c r="E6" s="2"/>
      <c r="F6" s="26"/>
      <c r="G6" s="26"/>
      <c r="H6" s="26"/>
      <c r="I6" s="26"/>
      <c r="J6" s="26"/>
      <c r="K6" s="26"/>
      <c r="L6" s="2"/>
      <c r="M6" s="29"/>
    </row>
    <row r="7" spans="1:13" ht="12" customHeight="1" thickBot="1" x14ac:dyDescent="0.5">
      <c r="A7" s="30"/>
      <c r="B7" s="47" t="s">
        <v>2</v>
      </c>
      <c r="C7" s="47"/>
      <c r="D7" s="47"/>
      <c r="E7" s="47"/>
      <c r="F7" s="47"/>
      <c r="G7" s="49" t="s">
        <v>3</v>
      </c>
      <c r="H7" s="49"/>
      <c r="I7" s="49"/>
      <c r="J7" s="49"/>
      <c r="K7" s="49"/>
      <c r="L7" s="45" t="s">
        <v>4</v>
      </c>
      <c r="M7" s="29"/>
    </row>
    <row r="8" spans="1:13" ht="34.5" customHeight="1" x14ac:dyDescent="0.45">
      <c r="A8" s="30"/>
      <c r="B8" s="48"/>
      <c r="C8" s="48"/>
      <c r="D8" s="48"/>
      <c r="E8" s="48"/>
      <c r="F8" s="48"/>
      <c r="G8" s="27" t="s">
        <v>5</v>
      </c>
      <c r="H8" s="27" t="s">
        <v>6</v>
      </c>
      <c r="I8" s="27" t="s">
        <v>7</v>
      </c>
      <c r="J8" s="27" t="s">
        <v>8</v>
      </c>
      <c r="K8" s="27" t="s">
        <v>9</v>
      </c>
      <c r="L8" s="46"/>
      <c r="M8" s="29"/>
    </row>
    <row r="9" spans="1:13" x14ac:dyDescent="0.45">
      <c r="A9" s="30"/>
      <c r="B9" s="48"/>
      <c r="C9" s="48"/>
      <c r="D9" s="48"/>
      <c r="E9" s="48"/>
      <c r="F9" s="48"/>
      <c r="G9" s="28" t="s">
        <v>10</v>
      </c>
      <c r="H9" s="28" t="s">
        <v>11</v>
      </c>
      <c r="I9" s="28" t="s">
        <v>12</v>
      </c>
      <c r="J9" s="28" t="s">
        <v>13</v>
      </c>
      <c r="K9" s="28" t="s">
        <v>14</v>
      </c>
      <c r="L9" s="28" t="s">
        <v>15</v>
      </c>
      <c r="M9" s="29"/>
    </row>
    <row r="10" spans="1:13" ht="15.95" customHeight="1" x14ac:dyDescent="0.45">
      <c r="A10" s="30"/>
      <c r="B10" s="15"/>
      <c r="C10" s="50" t="s">
        <v>16</v>
      </c>
      <c r="D10" s="50"/>
      <c r="E10" s="50"/>
      <c r="F10" s="51"/>
      <c r="G10" s="11">
        <f>SUM(G11:G17)</f>
        <v>225695111001</v>
      </c>
      <c r="H10" s="11">
        <f t="shared" ref="H10:L10" si="0">SUM(H11:H17)</f>
        <v>0</v>
      </c>
      <c r="I10" s="11">
        <f t="shared" si="0"/>
        <v>225695111001</v>
      </c>
      <c r="J10" s="11">
        <f t="shared" si="0"/>
        <v>221922722200.29999</v>
      </c>
      <c r="K10" s="21">
        <f>SUM(K11:K17)</f>
        <v>221922722200.29999</v>
      </c>
      <c r="L10" s="11">
        <f t="shared" si="0"/>
        <v>-3772388800.7000122</v>
      </c>
      <c r="M10" s="29"/>
    </row>
    <row r="11" spans="1:13" ht="15.95" customHeight="1" x14ac:dyDescent="0.45">
      <c r="A11" s="30"/>
      <c r="B11" s="16"/>
      <c r="C11" s="29"/>
      <c r="D11" s="1" t="s">
        <v>17</v>
      </c>
      <c r="F11" s="17"/>
      <c r="G11" s="12">
        <v>0</v>
      </c>
      <c r="H11" s="12">
        <v>0</v>
      </c>
      <c r="I11" s="12">
        <v>0</v>
      </c>
      <c r="J11" s="12">
        <v>0</v>
      </c>
      <c r="K11" s="23">
        <v>0</v>
      </c>
      <c r="L11" s="12">
        <v>0</v>
      </c>
      <c r="M11" s="29"/>
    </row>
    <row r="12" spans="1:13" ht="15.95" customHeight="1" x14ac:dyDescent="0.45">
      <c r="A12" s="30"/>
      <c r="B12" s="16"/>
      <c r="C12" s="29"/>
      <c r="D12" s="1" t="s">
        <v>18</v>
      </c>
      <c r="F12" s="17"/>
      <c r="G12" s="12">
        <v>0</v>
      </c>
      <c r="H12" s="12">
        <v>0</v>
      </c>
      <c r="I12" s="12">
        <v>0</v>
      </c>
      <c r="J12" s="12">
        <v>0</v>
      </c>
      <c r="K12" s="23">
        <v>0</v>
      </c>
      <c r="L12" s="12">
        <v>0</v>
      </c>
      <c r="M12" s="29"/>
    </row>
    <row r="13" spans="1:13" ht="15.95" customHeight="1" x14ac:dyDescent="0.45">
      <c r="A13" s="30"/>
      <c r="B13" s="16"/>
      <c r="C13" s="29"/>
      <c r="D13" s="1" t="s">
        <v>19</v>
      </c>
      <c r="F13" s="17"/>
      <c r="G13" s="12">
        <v>0</v>
      </c>
      <c r="H13" s="12">
        <v>0</v>
      </c>
      <c r="I13" s="12">
        <v>0</v>
      </c>
      <c r="J13" s="12">
        <v>0</v>
      </c>
      <c r="K13" s="23">
        <v>0</v>
      </c>
      <c r="L13" s="12">
        <v>0</v>
      </c>
      <c r="M13" s="29"/>
    </row>
    <row r="14" spans="1:13" ht="15.95" customHeight="1" x14ac:dyDescent="0.45">
      <c r="A14" s="30"/>
      <c r="B14" s="16"/>
      <c r="C14" s="29"/>
      <c r="D14" s="1" t="s">
        <v>20</v>
      </c>
      <c r="F14" s="17"/>
      <c r="G14" s="12">
        <v>0</v>
      </c>
      <c r="H14" s="12">
        <v>0</v>
      </c>
      <c r="I14" s="12">
        <v>0</v>
      </c>
      <c r="J14" s="12">
        <v>0</v>
      </c>
      <c r="K14" s="23">
        <v>0</v>
      </c>
      <c r="L14" s="12">
        <v>0</v>
      </c>
      <c r="M14" s="29"/>
    </row>
    <row r="15" spans="1:13" ht="15.95" customHeight="1" x14ac:dyDescent="0.45">
      <c r="A15" s="30"/>
      <c r="B15" s="16"/>
      <c r="C15" s="29"/>
      <c r="D15" s="1" t="s">
        <v>21</v>
      </c>
      <c r="F15" s="17"/>
      <c r="G15" s="12">
        <v>0</v>
      </c>
      <c r="H15" s="12">
        <v>0</v>
      </c>
      <c r="I15" s="12">
        <v>0</v>
      </c>
      <c r="J15" s="12">
        <v>0</v>
      </c>
      <c r="K15" s="23">
        <v>0</v>
      </c>
      <c r="L15" s="12">
        <v>0</v>
      </c>
      <c r="M15" s="29"/>
    </row>
    <row r="16" spans="1:13" ht="15.95" customHeight="1" x14ac:dyDescent="0.45">
      <c r="A16" s="30"/>
      <c r="B16" s="16"/>
      <c r="C16" s="29"/>
      <c r="D16" s="1" t="s">
        <v>22</v>
      </c>
      <c r="F16" s="17"/>
      <c r="G16" s="12">
        <v>0</v>
      </c>
      <c r="H16" s="12">
        <v>0</v>
      </c>
      <c r="I16" s="12">
        <v>0</v>
      </c>
      <c r="J16" s="12">
        <v>0</v>
      </c>
      <c r="K16" s="23">
        <v>0</v>
      </c>
      <c r="L16" s="12">
        <v>0</v>
      </c>
      <c r="M16" s="29"/>
    </row>
    <row r="17" spans="1:13" ht="15.95" customHeight="1" x14ac:dyDescent="0.45">
      <c r="A17" s="30"/>
      <c r="B17" s="16"/>
      <c r="C17" s="29"/>
      <c r="D17" s="1" t="s">
        <v>23</v>
      </c>
      <c r="F17" s="17"/>
      <c r="G17" s="25">
        <v>225695111001</v>
      </c>
      <c r="H17" s="25">
        <v>0</v>
      </c>
      <c r="I17" s="25">
        <f>G17+H17</f>
        <v>225695111001</v>
      </c>
      <c r="J17" s="25">
        <v>221922722200.29999</v>
      </c>
      <c r="K17" s="25">
        <v>221922722200.29999</v>
      </c>
      <c r="L17" s="12">
        <f t="shared" ref="L17" si="1">K17-G17</f>
        <v>-3772388800.7000122</v>
      </c>
      <c r="M17" s="29"/>
    </row>
    <row r="18" spans="1:13" ht="15.95" customHeight="1" x14ac:dyDescent="0.45">
      <c r="A18" s="30"/>
      <c r="B18" s="16"/>
      <c r="C18" s="59" t="s">
        <v>24</v>
      </c>
      <c r="D18" s="59"/>
      <c r="E18" s="59"/>
      <c r="F18" s="60"/>
      <c r="G18" s="39">
        <f t="shared" ref="G18:L18" si="2">SUM(G19:G21)</f>
        <v>191585913388</v>
      </c>
      <c r="H18" s="39">
        <f t="shared" si="2"/>
        <v>32786538.349979401</v>
      </c>
      <c r="I18" s="39">
        <f t="shared" si="2"/>
        <v>191618699926.34998</v>
      </c>
      <c r="J18" s="39">
        <f t="shared" si="2"/>
        <v>196664005355.64001</v>
      </c>
      <c r="K18" s="40">
        <f t="shared" si="2"/>
        <v>192645661095.23993</v>
      </c>
      <c r="L18" s="11">
        <f t="shared" si="2"/>
        <v>1059747707.2399292</v>
      </c>
      <c r="M18" s="29"/>
    </row>
    <row r="19" spans="1:13" ht="15.95" customHeight="1" x14ac:dyDescent="0.45">
      <c r="A19" s="30"/>
      <c r="B19" s="16"/>
      <c r="C19" s="29"/>
      <c r="D19" s="1" t="s">
        <v>25</v>
      </c>
      <c r="F19" s="17"/>
      <c r="G19" s="25">
        <v>181511947846</v>
      </c>
      <c r="H19" s="25">
        <v>0</v>
      </c>
      <c r="I19" s="25">
        <f t="shared" ref="I19" si="3">G19+H19</f>
        <v>181511947846</v>
      </c>
      <c r="J19" s="25">
        <v>182321596689.38</v>
      </c>
      <c r="K19" s="25">
        <v>182709750817.98993</v>
      </c>
      <c r="L19" s="12">
        <f t="shared" ref="L19" si="4">K19-G19</f>
        <v>1197802971.9899292</v>
      </c>
      <c r="M19" s="29"/>
    </row>
    <row r="20" spans="1:13" ht="15.95" customHeight="1" x14ac:dyDescent="0.45">
      <c r="A20" s="30"/>
      <c r="B20" s="16"/>
      <c r="C20" s="29"/>
      <c r="D20" s="1" t="s">
        <v>26</v>
      </c>
      <c r="F20" s="17"/>
      <c r="G20" s="25">
        <v>10073965542</v>
      </c>
      <c r="H20" s="25">
        <v>32786538.349979401</v>
      </c>
      <c r="I20" s="25">
        <f t="shared" ref="I20" si="5">G20+H20</f>
        <v>10106752080.349979</v>
      </c>
      <c r="J20" s="25">
        <v>14342408666.26</v>
      </c>
      <c r="K20" s="25">
        <v>9935910277.25</v>
      </c>
      <c r="L20" s="12">
        <f>K20-G20</f>
        <v>-138055264.75</v>
      </c>
      <c r="M20" s="29"/>
    </row>
    <row r="21" spans="1:13" ht="15.95" customHeight="1" x14ac:dyDescent="0.45">
      <c r="A21" s="30"/>
      <c r="B21" s="16"/>
      <c r="C21" s="29"/>
      <c r="D21" s="1" t="s">
        <v>23</v>
      </c>
      <c r="F21" s="17"/>
      <c r="G21" s="25">
        <v>0</v>
      </c>
      <c r="H21" s="25">
        <v>0</v>
      </c>
      <c r="I21" s="25">
        <v>0</v>
      </c>
      <c r="J21" s="25">
        <v>0</v>
      </c>
      <c r="K21" s="38">
        <v>0</v>
      </c>
      <c r="L21" s="12">
        <v>0</v>
      </c>
      <c r="M21" s="29"/>
    </row>
    <row r="22" spans="1:13" ht="15.95" customHeight="1" x14ac:dyDescent="0.45">
      <c r="A22" s="30"/>
      <c r="B22" s="16"/>
      <c r="C22" s="59" t="s">
        <v>27</v>
      </c>
      <c r="D22" s="59"/>
      <c r="E22" s="59"/>
      <c r="F22" s="60"/>
      <c r="G22" s="11">
        <f t="shared" ref="G22:L22" si="6">SUM(G23)</f>
        <v>0</v>
      </c>
      <c r="H22" s="11">
        <f t="shared" si="6"/>
        <v>0</v>
      </c>
      <c r="I22" s="11">
        <f t="shared" si="6"/>
        <v>0</v>
      </c>
      <c r="J22" s="11">
        <f t="shared" si="6"/>
        <v>0</v>
      </c>
      <c r="K22" s="22">
        <f t="shared" si="6"/>
        <v>0</v>
      </c>
      <c r="L22" s="11">
        <f t="shared" si="6"/>
        <v>0</v>
      </c>
      <c r="M22" s="29"/>
    </row>
    <row r="23" spans="1:13" ht="15.95" customHeight="1" x14ac:dyDescent="0.45">
      <c r="A23" s="30"/>
      <c r="B23" s="18"/>
      <c r="C23" s="19"/>
      <c r="D23" s="54" t="s">
        <v>28</v>
      </c>
      <c r="E23" s="54"/>
      <c r="F23" s="55"/>
      <c r="G23" s="12">
        <v>0</v>
      </c>
      <c r="H23" s="12">
        <v>0</v>
      </c>
      <c r="I23" s="12">
        <v>0</v>
      </c>
      <c r="J23" s="12">
        <v>0</v>
      </c>
      <c r="K23" s="24">
        <v>0</v>
      </c>
      <c r="L23" s="12">
        <v>0</v>
      </c>
      <c r="M23" s="29"/>
    </row>
    <row r="24" spans="1:13" ht="15.95" customHeight="1" thickBot="1" x14ac:dyDescent="0.5">
      <c r="A24" s="30"/>
      <c r="B24" s="56" t="s">
        <v>29</v>
      </c>
      <c r="C24" s="56"/>
      <c r="D24" s="56"/>
      <c r="E24" s="56"/>
      <c r="F24" s="56"/>
      <c r="G24" s="13">
        <f>G22+G18+G10</f>
        <v>417281024389</v>
      </c>
      <c r="H24" s="13">
        <f>H22+H18+H10</f>
        <v>32786538.349979401</v>
      </c>
      <c r="I24" s="13">
        <f>I22+I18+I10</f>
        <v>417313810927.34998</v>
      </c>
      <c r="J24" s="13">
        <f>J22+J18+J10</f>
        <v>418586727555.94</v>
      </c>
      <c r="K24" s="20">
        <f>K22+K18+K10</f>
        <v>414568383295.53992</v>
      </c>
      <c r="L24" s="14"/>
      <c r="M24" s="29"/>
    </row>
    <row r="25" spans="1:13" ht="15.95" customHeight="1" thickBot="1" x14ac:dyDescent="0.5">
      <c r="A25" s="30"/>
      <c r="B25" s="57" t="s">
        <v>30</v>
      </c>
      <c r="C25" s="57"/>
      <c r="D25" s="57"/>
      <c r="E25" s="57"/>
      <c r="F25" s="57"/>
      <c r="G25" s="57"/>
      <c r="H25" s="57"/>
      <c r="I25" s="57"/>
      <c r="J25" s="58" t="s">
        <v>31</v>
      </c>
      <c r="K25" s="58"/>
      <c r="L25" s="37">
        <f>L22+L18+L10</f>
        <v>-2712641093.460083</v>
      </c>
      <c r="M25" s="29"/>
    </row>
    <row r="26" spans="1:13" s="34" customFormat="1" x14ac:dyDescent="0.45">
      <c r="A26" s="32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33"/>
    </row>
    <row r="27" spans="1:13" s="34" customFormat="1" x14ac:dyDescent="0.45"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33"/>
    </row>
    <row r="28" spans="1:13" s="34" customFormat="1" x14ac:dyDescent="0.45">
      <c r="A28" s="32"/>
      <c r="G28" s="35"/>
      <c r="J28" s="35"/>
      <c r="K28" s="35"/>
    </row>
    <row r="29" spans="1:13" s="34" customFormat="1" x14ac:dyDescent="0.45"/>
    <row r="30" spans="1:13" s="34" customFormat="1" x14ac:dyDescent="0.45">
      <c r="G30" s="36"/>
      <c r="H30" s="36"/>
      <c r="I30" s="36"/>
      <c r="J30" s="36"/>
      <c r="K30" s="36"/>
    </row>
    <row r="31" spans="1:13" s="34" customFormat="1" x14ac:dyDescent="0.45"/>
    <row r="32" spans="1:13" s="34" customFormat="1" x14ac:dyDescent="0.45"/>
    <row r="33" s="34" customFormat="1" x14ac:dyDescent="0.45"/>
  </sheetData>
  <mergeCells count="16">
    <mergeCell ref="C10:F10"/>
    <mergeCell ref="B27:L27"/>
    <mergeCell ref="B26:L26"/>
    <mergeCell ref="D23:F23"/>
    <mergeCell ref="B24:F24"/>
    <mergeCell ref="B25:I25"/>
    <mergeCell ref="J25:K25"/>
    <mergeCell ref="C22:F22"/>
    <mergeCell ref="C18:F18"/>
    <mergeCell ref="F2:K2"/>
    <mergeCell ref="F3:K3"/>
    <mergeCell ref="F5:K5"/>
    <mergeCell ref="F4:K4"/>
    <mergeCell ref="L7:L8"/>
    <mergeCell ref="B7:F9"/>
    <mergeCell ref="G7:K7"/>
  </mergeCells>
  <pageMargins left="0.27777777777777779" right="0.27777777777777779" top="0.27777777777777779" bottom="0.27777777777777779" header="0.5" footer="0.5"/>
  <pageSetup scale="74" pageOrder="overThenDown" orientation="landscape" horizontalDpi="300" verticalDpi="300" r:id="rId1"/>
  <headerFooter alignWithMargins="0"/>
  <ignoredErrors>
    <ignoredError sqref="G9:K9" numberStoredAsText="1"/>
    <ignoredError sqref="G18:K18 L18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5BDA7A84A4A654BA9CC85398B1EB2B0" ma:contentTypeVersion="7" ma:contentTypeDescription="Crear nuevo documento." ma:contentTypeScope="" ma:versionID="459a4a21caddbb9b75a3dfae063a4e71">
  <xsd:schema xmlns:xsd="http://www.w3.org/2001/XMLSchema" xmlns:xs="http://www.w3.org/2001/XMLSchema" xmlns:p="http://schemas.microsoft.com/office/2006/metadata/properties" xmlns:ns2="b6f0f100-90b2-4392-86b8-f669ee038a6b" targetNamespace="http://schemas.microsoft.com/office/2006/metadata/properties" ma:root="true" ma:fieldsID="8ace959533167100f22ae5480eb1b20e" ns2:_="">
    <xsd:import namespace="b6f0f100-90b2-4392-86b8-f669ee038a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f0f100-90b2-4392-86b8-f669ee038a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F07302-1A7D-4895-A962-3A40739CC27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BC0AF30-EFE5-49A9-84DC-278943B664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f0f100-90b2-4392-86b8-f669ee038a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EBBCCF9-81E9-43C9-854E-56661BD9FE33}">
  <ds:schemaRefs>
    <ds:schemaRef ds:uri="http://purl.org/dc/terms/"/>
    <ds:schemaRef ds:uri="http://schemas.microsoft.com/office/2006/documentManagement/types"/>
    <ds:schemaRef ds:uri="http://www.w3.org/XML/1998/namespace"/>
    <ds:schemaRef ds:uri="b6f0f100-90b2-4392-86b8-f669ee038a6b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EAI_FF</vt:lpstr>
      <vt:lpstr>EAI_FF!Área_de_impresión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Vazquez Rojas</dc:creator>
  <cp:lastModifiedBy>Karina Gonzalez Rodriguez</cp:lastModifiedBy>
  <cp:revision/>
  <cp:lastPrinted>2022-04-12T17:03:03Z</cp:lastPrinted>
  <dcterms:created xsi:type="dcterms:W3CDTF">2019-10-17T18:33:54Z</dcterms:created>
  <dcterms:modified xsi:type="dcterms:W3CDTF">2025-04-15T17:00:37Z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0x01010095BDA7A84A4A654BA9CC85398B1EB2B0</vt:lpwstr>
  </property>
</Properties>
</file>