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SIPOT_INAI\Formatos para publicar IMSS\XXIb_y_XXXI_Trimestrales\2023\1er Trimestre 2023\Presupuestal\"/>
    </mc:Choice>
  </mc:AlternateContent>
  <xr:revisionPtr revIDLastSave="0" documentId="13_ncr:1_{4D256D0A-A44B-4554-ABC3-7397B7721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_OBJGASTO" sheetId="1" r:id="rId1"/>
  </sheets>
  <definedNames>
    <definedName name="_xlnm.Print_Area" localSheetId="0">EAEP_OBJGASTO!$B$2:$J$64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39" i="1"/>
  <c r="F38" i="1"/>
  <c r="F37" i="1"/>
  <c r="F33" i="1"/>
  <c r="F27" i="1"/>
  <c r="F22" i="1"/>
  <c r="F21" i="1"/>
  <c r="F18" i="1"/>
  <c r="F17" i="1"/>
  <c r="F13" i="1"/>
  <c r="F12" i="1"/>
  <c r="F11" i="1"/>
  <c r="F10" i="1"/>
  <c r="F14" i="1"/>
  <c r="F15" i="1"/>
  <c r="F20" i="1"/>
  <c r="F23" i="1"/>
  <c r="F24" i="1"/>
  <c r="F26" i="1"/>
  <c r="F28" i="1"/>
  <c r="F29" i="1"/>
  <c r="F30" i="1"/>
  <c r="F31" i="1"/>
  <c r="F32" i="1"/>
  <c r="F34" i="1"/>
  <c r="F36" i="1"/>
  <c r="F40" i="1"/>
  <c r="F42" i="1"/>
  <c r="F44" i="1"/>
  <c r="F46" i="1"/>
  <c r="J45" i="1" l="1"/>
  <c r="J36" i="1"/>
  <c r="I35" i="1"/>
  <c r="H35" i="1"/>
  <c r="G35" i="1"/>
  <c r="E35" i="1"/>
  <c r="I47" i="1"/>
  <c r="H47" i="1"/>
  <c r="G47" i="1"/>
  <c r="E47" i="1"/>
  <c r="F47" i="1" s="1"/>
  <c r="J46" i="1"/>
  <c r="J44" i="1"/>
  <c r="J43" i="1"/>
  <c r="J42" i="1"/>
  <c r="I41" i="1"/>
  <c r="H41" i="1"/>
  <c r="G41" i="1"/>
  <c r="E41" i="1"/>
  <c r="J40" i="1"/>
  <c r="J39" i="1"/>
  <c r="J38" i="1"/>
  <c r="J37" i="1"/>
  <c r="J34" i="1"/>
  <c r="J33" i="1"/>
  <c r="J32" i="1"/>
  <c r="J31" i="1"/>
  <c r="J30" i="1"/>
  <c r="J29" i="1"/>
  <c r="J28" i="1"/>
  <c r="J27" i="1"/>
  <c r="J26" i="1"/>
  <c r="I25" i="1"/>
  <c r="H25" i="1"/>
  <c r="G25" i="1"/>
  <c r="E25" i="1"/>
  <c r="J24" i="1"/>
  <c r="J23" i="1"/>
  <c r="J22" i="1"/>
  <c r="J21" i="1"/>
  <c r="J20" i="1"/>
  <c r="J19" i="1"/>
  <c r="J18" i="1"/>
  <c r="J17" i="1"/>
  <c r="I16" i="1"/>
  <c r="H16" i="1"/>
  <c r="G16" i="1"/>
  <c r="E16" i="1"/>
  <c r="J15" i="1"/>
  <c r="J14" i="1"/>
  <c r="J13" i="1"/>
  <c r="J12" i="1"/>
  <c r="J11" i="1"/>
  <c r="J10" i="1"/>
  <c r="I9" i="1"/>
  <c r="H9" i="1"/>
  <c r="G9" i="1"/>
  <c r="E9" i="1"/>
  <c r="J47" i="1"/>
  <c r="J41" i="1" l="1"/>
  <c r="J35" i="1"/>
  <c r="H49" i="1"/>
  <c r="J25" i="1"/>
  <c r="J16" i="1"/>
  <c r="F41" i="1"/>
  <c r="F35" i="1"/>
  <c r="F25" i="1"/>
  <c r="F16" i="1"/>
  <c r="G49" i="1"/>
  <c r="J9" i="1"/>
  <c r="F9" i="1"/>
  <c r="E49" i="1"/>
  <c r="I49" i="1"/>
  <c r="J49" i="1" l="1"/>
  <c r="F49" i="1"/>
</calcChain>
</file>

<file path=xl/sharedStrings.xml><?xml version="1.0" encoding="utf-8"?>
<sst xmlns="http://schemas.openxmlformats.org/spreadsheetml/2006/main" count="60" uniqueCount="60">
  <si>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</si>
  <si>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</si>
  <si>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</si>
  <si>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</si>
  <si>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</si>
  <si>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</si>
  <si>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</si>
  <si>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</si>
  <si>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</si>
  <si>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</si>
  <si>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</si>
  <si>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</si>
  <si>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</si>
  <si>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</si>
  <si>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</si>
  <si>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</si>
  <si>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</si>
  <si>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</si>
  <si>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</si>
  <si>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</si>
  <si>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</si>
  <si>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</si>
  <si>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</si>
  <si>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</si>
  <si>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</si>
  <si>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</si>
  <si>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</si>
  <si>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</si>
  <si>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</si>
  <si>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</si>
  <si>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</si>
  <si>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</si>
  <si>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</si>
  <si>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</si>
  <si>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</si>
  <si>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</si>
  <si>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</si>
  <si>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</si>
  <si>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</si>
  <si>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</si>
  <si>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</si>
  <si>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</si>
  <si>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</si>
  <si>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Pensiones y jubilaciones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</si>
  <si>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</si>
  <si>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</si>
  <si>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</si>
  <si>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</si>
  <si>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</si>
  <si>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</si>
  <si>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</si>
  <si>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</si>
  <si>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</si>
  <si>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</si>
  <si>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</si>
  <si>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</si>
  <si>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</si>
  <si>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</si>
  <si>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Vehículos y equipo de transporte</t>
  </si>
  <si>
    <t>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</si>
</sst>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top" wrapText="1"/>
    </xf>
    <xf numFmtId="3" fontId="4" fillId="2" borderId="7" xfId="1" applyNumberFormat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right" vertical="center" wrapText="1"/>
    </xf>
    <xf numFmtId="3" fontId="4" fillId="2" borderId="9" xfId="1" applyNumberFormat="1" applyFont="1" applyFill="1" applyBorder="1" applyAlignment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2" fillId="2" borderId="19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2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/>
    <xf numFmtId="0" fontId="7" fillId="3" borderId="0" xfId="1" applyFont="1" applyFill="1" applyAlignment="1">
      <alignment horizontal="left" vertical="top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1026" name="0 Imagen">
          <a:extLst>
            <a:ext uri="{FF2B5EF4-FFF2-40B4-BE49-F238E27FC236}">
              <a16:creationId xmlns:a16="http://schemas.microsoft.com/office/drawing/2014/main" id="{39B2397A-70B3-C6DF-965B-773CCA3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view="pageBreakPreview" zoomScale="85" zoomScaleNormal="85" zoomScaleSheetLayoutView="85" workbookViewId="0">
      <selection activeCell="A5" sqref="A5"/>
    </sheetView>
  </sheetViews>
  <sheetFormatPr baseColWidth="10" defaultColWidth="9.140625" defaultRowHeight="15"/>
  <cols>
    <col min="1" max="1" width="12.42578125" style="34" customWidth="1"/>
    <col min="2" max="3" width="2.5703125" style="2" customWidth="1"/>
    <col min="4" max="4" width="70" style="2" customWidth="1"/>
    <col min="5" max="7" width="16.42578125" style="2" customWidth="1"/>
    <col min="8" max="8" width="18.140625" style="2" customWidth="1"/>
    <col min="9" max="9" width="17.5703125" style="2" customWidth="1"/>
    <col min="10" max="10" width="16.42578125" style="2" customWidth="1"/>
    <col min="11" max="11" width="4.140625" style="2" customWidth="1"/>
    <col min="12" max="16384" width="9.140625" style="2"/>
  </cols>
  <sheetData>
    <row r="1" spans="1:15" ht="35.1" customHeight="1" thickBot="1">
      <c r="A1" s="33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33"/>
      <c r="B2" s="23" t="s">
        <v>0</v>
      </c>
      <c r="C2" s="24"/>
      <c r="D2" s="24"/>
      <c r="E2" s="24"/>
      <c r="F2" s="24"/>
      <c r="G2" s="24"/>
      <c r="H2" s="24"/>
      <c r="I2" s="24"/>
      <c r="J2" s="25"/>
      <c r="K2" s="1"/>
    </row>
    <row r="3" spans="1:15">
      <c r="A3" s="33"/>
      <c r="B3" s="26" t="s">
        <v>1</v>
      </c>
      <c r="C3" s="27"/>
      <c r="D3" s="27"/>
      <c r="E3" s="27"/>
      <c r="F3" s="27"/>
      <c r="G3" s="27"/>
      <c r="H3" s="27"/>
      <c r="I3" s="27"/>
      <c r="J3" s="28"/>
      <c r="K3" s="1"/>
    </row>
    <row r="4" spans="1:15">
      <c r="A4" s="33"/>
      <c r="B4" s="26" t="s">
        <v>59</v>
      </c>
      <c r="C4" s="27"/>
      <c r="D4" s="27"/>
      <c r="E4" s="27"/>
      <c r="F4" s="27"/>
      <c r="G4" s="27"/>
      <c r="H4" s="27"/>
      <c r="I4" s="27"/>
      <c r="J4" s="28"/>
      <c r="K4" s="1"/>
    </row>
    <row r="5" spans="1:15" ht="15.75" thickBot="1">
      <c r="A5" s="33"/>
      <c r="B5" s="29" t="s">
        <v>56</v>
      </c>
      <c r="C5" s="30"/>
      <c r="D5" s="30"/>
      <c r="E5" s="30"/>
      <c r="F5" s="30"/>
      <c r="G5" s="30"/>
      <c r="H5" s="30"/>
      <c r="I5" s="30"/>
      <c r="J5" s="31"/>
      <c r="K5" s="1"/>
    </row>
    <row r="6" spans="1:15" ht="12" customHeight="1" thickBot="1">
      <c r="A6" s="3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5" ht="39.950000000000003" customHeight="1">
      <c r="A7" s="33"/>
      <c r="B7" s="32" t="s">
        <v>2</v>
      </c>
      <c r="C7" s="32"/>
      <c r="D7" s="32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5" ht="15" customHeight="1">
      <c r="A8" s="33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5" ht="17.100000000000001" customHeight="1">
      <c r="B9" s="9"/>
      <c r="C9" s="18" t="s">
        <v>15</v>
      </c>
      <c r="D9" s="19"/>
      <c r="E9" s="10">
        <f>SUM(E10:E15)</f>
        <v>57974735075</v>
      </c>
      <c r="F9" s="10">
        <f>G9-E9</f>
        <v>-555785291</v>
      </c>
      <c r="G9" s="10">
        <f>SUM(G10:G15)</f>
        <v>57418949784</v>
      </c>
      <c r="H9" s="10">
        <f>SUM(H10:H15)</f>
        <v>67430554021.880104</v>
      </c>
      <c r="I9" s="10">
        <f>SUM(I10:I15)</f>
        <v>54418956971.569809</v>
      </c>
      <c r="J9" s="10">
        <f>G9-H9</f>
        <v>-10011604237.880104</v>
      </c>
      <c r="K9" s="1"/>
    </row>
    <row r="10" spans="1:15" ht="17.100000000000001" customHeight="1">
      <c r="A10" s="35">
        <v>1100</v>
      </c>
      <c r="B10" s="9"/>
      <c r="C10" s="1"/>
      <c r="D10" s="11" t="s">
        <v>16</v>
      </c>
      <c r="E10" s="12">
        <v>9728036908</v>
      </c>
      <c r="F10" s="12">
        <f t="shared" ref="F10:F49" si="0">G10-E10</f>
        <v>-273583500</v>
      </c>
      <c r="G10" s="12">
        <v>9454453408</v>
      </c>
      <c r="H10" s="12">
        <v>9452141457.0600243</v>
      </c>
      <c r="I10" s="12">
        <v>9418394678.6599903</v>
      </c>
      <c r="J10" s="12">
        <f t="shared" ref="J10:J49" si="1">G10-H10</f>
        <v>2311950.9399757385</v>
      </c>
      <c r="K10" s="1"/>
      <c r="L10" s="14"/>
      <c r="M10" s="14"/>
      <c r="N10" s="14"/>
      <c r="O10" s="14"/>
    </row>
    <row r="11" spans="1:15" ht="17.100000000000001" customHeight="1">
      <c r="A11" s="35">
        <v>1200</v>
      </c>
      <c r="B11" s="9"/>
      <c r="C11" s="1"/>
      <c r="D11" s="11" t="s">
        <v>17</v>
      </c>
      <c r="E11" s="12">
        <v>498715980</v>
      </c>
      <c r="F11" s="12">
        <f t="shared" si="0"/>
        <v>376637896</v>
      </c>
      <c r="G11" s="12">
        <v>875353876</v>
      </c>
      <c r="H11" s="12">
        <v>848726581.1900022</v>
      </c>
      <c r="I11" s="12">
        <v>832282904.57000148</v>
      </c>
      <c r="J11" s="12">
        <f t="shared" si="1"/>
        <v>26627294.809997797</v>
      </c>
      <c r="K11" s="1"/>
      <c r="L11" s="14"/>
      <c r="M11" s="14"/>
      <c r="N11" s="14"/>
      <c r="O11" s="14"/>
    </row>
    <row r="12" spans="1:15" ht="17.100000000000001" customHeight="1">
      <c r="A12" s="35">
        <v>1300</v>
      </c>
      <c r="B12" s="9"/>
      <c r="C12" s="1"/>
      <c r="D12" s="11" t="s">
        <v>18</v>
      </c>
      <c r="E12" s="12">
        <v>4617735457</v>
      </c>
      <c r="F12" s="12">
        <f t="shared" si="0"/>
        <v>1022248486</v>
      </c>
      <c r="G12" s="12">
        <v>5639983943</v>
      </c>
      <c r="H12" s="12">
        <v>11013066527.379957</v>
      </c>
      <c r="I12" s="12">
        <v>5706319946.2599678</v>
      </c>
      <c r="J12" s="12">
        <f t="shared" si="1"/>
        <v>-5373082584.3799572</v>
      </c>
      <c r="K12" s="1"/>
      <c r="L12" s="14"/>
      <c r="M12" s="14"/>
      <c r="N12" s="14"/>
      <c r="O12" s="14"/>
    </row>
    <row r="13" spans="1:15" ht="17.100000000000001" customHeight="1">
      <c r="A13" s="35">
        <v>1400</v>
      </c>
      <c r="B13" s="9"/>
      <c r="C13" s="1"/>
      <c r="D13" s="11" t="s">
        <v>19</v>
      </c>
      <c r="E13" s="12">
        <v>9387183340</v>
      </c>
      <c r="F13" s="12">
        <f t="shared" si="0"/>
        <v>-2128321998</v>
      </c>
      <c r="G13" s="12">
        <v>7258861342</v>
      </c>
      <c r="H13" s="12">
        <v>8835002405.9400005</v>
      </c>
      <c r="I13" s="12">
        <v>7319478171.4699926</v>
      </c>
      <c r="J13" s="12">
        <f t="shared" si="1"/>
        <v>-1576141063.9400005</v>
      </c>
      <c r="K13" s="1"/>
      <c r="L13" s="14"/>
      <c r="M13" s="14"/>
      <c r="N13" s="14"/>
      <c r="O13" s="14"/>
    </row>
    <row r="14" spans="1:15" ht="17.100000000000001" customHeight="1">
      <c r="A14" s="35">
        <v>1500</v>
      </c>
      <c r="B14" s="9"/>
      <c r="C14" s="1"/>
      <c r="D14" s="11" t="s">
        <v>20</v>
      </c>
      <c r="E14" s="12">
        <v>28455354869</v>
      </c>
      <c r="F14" s="12">
        <f t="shared" si="0"/>
        <v>-212978145</v>
      </c>
      <c r="G14" s="12">
        <v>28242376724</v>
      </c>
      <c r="H14" s="12">
        <v>31339265361.100124</v>
      </c>
      <c r="I14" s="12">
        <v>25200129581.399857</v>
      </c>
      <c r="J14" s="12">
        <f t="shared" si="1"/>
        <v>-3096888637.1001244</v>
      </c>
      <c r="K14" s="1"/>
      <c r="L14" s="14"/>
      <c r="M14" s="14"/>
      <c r="N14" s="14"/>
      <c r="O14" s="14"/>
    </row>
    <row r="15" spans="1:15" ht="17.100000000000001" customHeight="1">
      <c r="A15" s="35">
        <v>1700</v>
      </c>
      <c r="B15" s="9"/>
      <c r="C15" s="1"/>
      <c r="D15" s="11" t="s">
        <v>21</v>
      </c>
      <c r="E15" s="12">
        <v>5287708521</v>
      </c>
      <c r="F15" s="12">
        <f t="shared" si="0"/>
        <v>660211970</v>
      </c>
      <c r="G15" s="12">
        <v>5947920491</v>
      </c>
      <c r="H15" s="12">
        <v>5942351689.2099981</v>
      </c>
      <c r="I15" s="12">
        <v>5942351689.2099972</v>
      </c>
      <c r="J15" s="12">
        <f t="shared" si="1"/>
        <v>5568801.7900018692</v>
      </c>
      <c r="K15" s="1"/>
      <c r="L15" s="14"/>
      <c r="M15" s="14"/>
      <c r="N15" s="14"/>
      <c r="O15" s="14"/>
    </row>
    <row r="16" spans="1:15" ht="17.100000000000001" customHeight="1">
      <c r="A16" s="35"/>
      <c r="B16" s="9"/>
      <c r="C16" s="18" t="s">
        <v>22</v>
      </c>
      <c r="D16" s="19"/>
      <c r="E16" s="10">
        <f>SUM(E17:E24)</f>
        <v>14962531285</v>
      </c>
      <c r="F16" s="10">
        <f t="shared" si="0"/>
        <v>2582297870</v>
      </c>
      <c r="G16" s="10">
        <f>SUM(G17:G24)</f>
        <v>17544829155</v>
      </c>
      <c r="H16" s="10">
        <f>SUM(H17:H24)</f>
        <v>15844938452.849998</v>
      </c>
      <c r="I16" s="10">
        <f>SUM(I17:I24)</f>
        <v>12196383061.580008</v>
      </c>
      <c r="J16" s="10">
        <f t="shared" si="1"/>
        <v>1699890702.1500015</v>
      </c>
      <c r="K16" s="1"/>
      <c r="L16" s="14"/>
      <c r="M16" s="14"/>
      <c r="N16" s="14"/>
      <c r="O16" s="14"/>
    </row>
    <row r="17" spans="1:15" ht="17.100000000000001" customHeight="1">
      <c r="A17" s="35">
        <v>2100</v>
      </c>
      <c r="B17" s="9"/>
      <c r="C17" s="1"/>
      <c r="D17" s="11" t="s">
        <v>23</v>
      </c>
      <c r="E17" s="12">
        <v>337791642</v>
      </c>
      <c r="F17" s="12">
        <f t="shared" si="0"/>
        <v>71993084</v>
      </c>
      <c r="G17" s="12">
        <v>409784726</v>
      </c>
      <c r="H17" s="12">
        <v>427728582.42000014</v>
      </c>
      <c r="I17" s="12">
        <v>133877075.49000011</v>
      </c>
      <c r="J17" s="12">
        <f t="shared" si="1"/>
        <v>-17943856.420000136</v>
      </c>
      <c r="K17" s="1"/>
      <c r="L17" s="14"/>
      <c r="M17" s="14"/>
      <c r="N17" s="14"/>
      <c r="O17" s="14"/>
    </row>
    <row r="18" spans="1:15" ht="17.100000000000001" customHeight="1">
      <c r="A18" s="35">
        <v>2200</v>
      </c>
      <c r="B18" s="9"/>
      <c r="C18" s="1"/>
      <c r="D18" s="11" t="s">
        <v>24</v>
      </c>
      <c r="E18" s="12">
        <v>307997652</v>
      </c>
      <c r="F18" s="12">
        <f t="shared" si="0"/>
        <v>115693355</v>
      </c>
      <c r="G18" s="12">
        <v>423691007</v>
      </c>
      <c r="H18" s="12">
        <v>239730144.80999994</v>
      </c>
      <c r="I18" s="12">
        <v>199875334.38000005</v>
      </c>
      <c r="J18" s="12">
        <f t="shared" si="1"/>
        <v>183960862.19000006</v>
      </c>
      <c r="K18" s="1"/>
      <c r="L18" s="14"/>
      <c r="M18" s="14"/>
      <c r="N18" s="14"/>
      <c r="O18" s="14"/>
    </row>
    <row r="19" spans="1:15" ht="17.100000000000001" customHeight="1">
      <c r="A19" s="35">
        <v>2300</v>
      </c>
      <c r="B19" s="9"/>
      <c r="C19" s="1"/>
      <c r="D19" s="11" t="s">
        <v>25</v>
      </c>
      <c r="E19" s="12">
        <v>11950</v>
      </c>
      <c r="F19" s="12">
        <v>0</v>
      </c>
      <c r="G19" s="12">
        <v>11950</v>
      </c>
      <c r="H19" s="12">
        <v>0</v>
      </c>
      <c r="I19" s="12">
        <v>0</v>
      </c>
      <c r="J19" s="12">
        <f t="shared" si="1"/>
        <v>11950</v>
      </c>
      <c r="K19" s="1"/>
      <c r="L19" s="14"/>
      <c r="M19" s="14"/>
      <c r="N19" s="14"/>
      <c r="O19" s="14"/>
    </row>
    <row r="20" spans="1:15" ht="17.100000000000001" customHeight="1">
      <c r="A20" s="35">
        <v>2400</v>
      </c>
      <c r="B20" s="9"/>
      <c r="C20" s="1"/>
      <c r="D20" s="11" t="s">
        <v>26</v>
      </c>
      <c r="E20" s="12">
        <v>32250934</v>
      </c>
      <c r="F20" s="12">
        <f t="shared" si="0"/>
        <v>11234754</v>
      </c>
      <c r="G20" s="12">
        <v>43485688</v>
      </c>
      <c r="H20" s="12">
        <v>20312046.019999988</v>
      </c>
      <c r="I20" s="12">
        <v>28624252.619999994</v>
      </c>
      <c r="J20" s="12">
        <f t="shared" si="1"/>
        <v>23173641.980000012</v>
      </c>
      <c r="K20" s="1"/>
      <c r="L20" s="14"/>
      <c r="M20" s="14"/>
      <c r="N20" s="14"/>
      <c r="O20" s="14"/>
    </row>
    <row r="21" spans="1:15" ht="17.100000000000001" customHeight="1">
      <c r="A21" s="35">
        <v>2500</v>
      </c>
      <c r="B21" s="9"/>
      <c r="C21" s="1"/>
      <c r="D21" s="11" t="s">
        <v>27</v>
      </c>
      <c r="E21" s="12">
        <v>13366889245</v>
      </c>
      <c r="F21" s="12">
        <f t="shared" si="0"/>
        <v>2020468232</v>
      </c>
      <c r="G21" s="12">
        <v>15387357477</v>
      </c>
      <c r="H21" s="12">
        <v>14543092084.979998</v>
      </c>
      <c r="I21" s="12">
        <v>11546353827.490007</v>
      </c>
      <c r="J21" s="12">
        <f t="shared" si="1"/>
        <v>844265392.02000237</v>
      </c>
      <c r="K21" s="1"/>
      <c r="L21" s="14"/>
      <c r="M21" s="14"/>
      <c r="N21" s="14"/>
      <c r="O21" s="14"/>
    </row>
    <row r="22" spans="1:15" ht="17.100000000000001" customHeight="1">
      <c r="A22" s="35">
        <v>2600</v>
      </c>
      <c r="B22" s="9"/>
      <c r="C22" s="1"/>
      <c r="D22" s="11" t="s">
        <v>28</v>
      </c>
      <c r="E22" s="12">
        <v>223275801</v>
      </c>
      <c r="F22" s="12">
        <f t="shared" si="0"/>
        <v>8574735</v>
      </c>
      <c r="G22" s="12">
        <v>231850536</v>
      </c>
      <c r="H22" s="12">
        <v>111880449.44000006</v>
      </c>
      <c r="I22" s="12">
        <v>82358333.450000018</v>
      </c>
      <c r="J22" s="12">
        <f t="shared" si="1"/>
        <v>119970086.55999994</v>
      </c>
      <c r="K22" s="1"/>
      <c r="L22" s="14"/>
      <c r="M22" s="14"/>
      <c r="N22" s="14"/>
      <c r="O22" s="14"/>
    </row>
    <row r="23" spans="1:15" ht="17.100000000000001" customHeight="1">
      <c r="A23" s="35">
        <v>2700</v>
      </c>
      <c r="B23" s="9"/>
      <c r="C23" s="1"/>
      <c r="D23" s="11" t="s">
        <v>29</v>
      </c>
      <c r="E23" s="12">
        <v>146178612</v>
      </c>
      <c r="F23" s="12">
        <f t="shared" si="0"/>
        <v>248143112</v>
      </c>
      <c r="G23" s="12">
        <v>394321724</v>
      </c>
      <c r="H23" s="12">
        <v>136707239.72000006</v>
      </c>
      <c r="I23" s="12">
        <v>163710310.09999996</v>
      </c>
      <c r="J23" s="12">
        <f t="shared" si="1"/>
        <v>257614484.27999994</v>
      </c>
      <c r="K23" s="1"/>
      <c r="L23" s="14"/>
      <c r="M23" s="14"/>
      <c r="N23" s="14"/>
      <c r="O23" s="14"/>
    </row>
    <row r="24" spans="1:15" ht="17.100000000000001" customHeight="1">
      <c r="A24" s="35">
        <v>2900</v>
      </c>
      <c r="B24" s="9"/>
      <c r="C24" s="1"/>
      <c r="D24" s="11" t="s">
        <v>30</v>
      </c>
      <c r="E24" s="12">
        <v>548135449</v>
      </c>
      <c r="F24" s="12">
        <f t="shared" si="0"/>
        <v>106190598</v>
      </c>
      <c r="G24" s="12">
        <v>654326047</v>
      </c>
      <c r="H24" s="12">
        <v>365487905.46000016</v>
      </c>
      <c r="I24" s="12">
        <v>41583928.049999967</v>
      </c>
      <c r="J24" s="12">
        <f t="shared" si="1"/>
        <v>288838141.53999984</v>
      </c>
      <c r="K24" s="1"/>
      <c r="L24" s="14"/>
      <c r="M24" s="14"/>
      <c r="N24" s="14"/>
      <c r="O24" s="14"/>
    </row>
    <row r="25" spans="1:15" ht="17.100000000000001" customHeight="1">
      <c r="A25" s="35"/>
      <c r="B25" s="9"/>
      <c r="C25" s="18" t="s">
        <v>31</v>
      </c>
      <c r="D25" s="19"/>
      <c r="E25" s="10">
        <f>SUM(E26:E34)</f>
        <v>11908538992</v>
      </c>
      <c r="F25" s="10">
        <f t="shared" si="0"/>
        <v>1655811690</v>
      </c>
      <c r="G25" s="10">
        <f>SUM(G26:G34)</f>
        <v>13564350682</v>
      </c>
      <c r="H25" s="10">
        <f>SUM(H26:H34)</f>
        <v>8942862790.0600052</v>
      </c>
      <c r="I25" s="10">
        <f>SUM(I26:I34)</f>
        <v>1724394228.179987</v>
      </c>
      <c r="J25" s="10">
        <f t="shared" si="1"/>
        <v>4621487891.9399948</v>
      </c>
      <c r="K25" s="1"/>
      <c r="L25" s="14"/>
      <c r="M25" s="14"/>
      <c r="N25" s="14"/>
      <c r="O25" s="14"/>
    </row>
    <row r="26" spans="1:15" ht="17.100000000000001" customHeight="1">
      <c r="A26" s="35">
        <v>3100</v>
      </c>
      <c r="B26" s="9"/>
      <c r="C26" s="1"/>
      <c r="D26" s="11" t="s">
        <v>32</v>
      </c>
      <c r="E26" s="12">
        <v>1507190223</v>
      </c>
      <c r="F26" s="12">
        <f t="shared" si="0"/>
        <v>5479577</v>
      </c>
      <c r="G26" s="12">
        <v>1512669800</v>
      </c>
      <c r="H26" s="12">
        <v>1001608806.9000007</v>
      </c>
      <c r="I26" s="12">
        <v>921614563.54000056</v>
      </c>
      <c r="J26" s="12">
        <f t="shared" si="1"/>
        <v>511060993.09999931</v>
      </c>
      <c r="K26" s="1"/>
      <c r="L26" s="14"/>
      <c r="M26" s="14"/>
      <c r="N26" s="14"/>
      <c r="O26" s="14"/>
    </row>
    <row r="27" spans="1:15" ht="17.100000000000001" customHeight="1">
      <c r="A27" s="35">
        <v>3200</v>
      </c>
      <c r="B27" s="9"/>
      <c r="C27" s="1"/>
      <c r="D27" s="11" t="s">
        <v>33</v>
      </c>
      <c r="E27" s="12">
        <v>441436610</v>
      </c>
      <c r="F27" s="12">
        <f t="shared" si="0"/>
        <v>159210039</v>
      </c>
      <c r="G27" s="12">
        <v>600646649</v>
      </c>
      <c r="H27" s="12">
        <v>130629138.87000003</v>
      </c>
      <c r="I27" s="12">
        <v>119625791.98999995</v>
      </c>
      <c r="J27" s="12">
        <f t="shared" si="1"/>
        <v>470017510.13</v>
      </c>
      <c r="K27" s="1"/>
      <c r="L27" s="14"/>
      <c r="M27" s="14"/>
      <c r="N27" s="14"/>
      <c r="O27" s="14"/>
    </row>
    <row r="28" spans="1:15" ht="17.100000000000001" customHeight="1">
      <c r="A28" s="35">
        <v>3300</v>
      </c>
      <c r="B28" s="9"/>
      <c r="C28" s="1"/>
      <c r="D28" s="11" t="s">
        <v>34</v>
      </c>
      <c r="E28" s="12">
        <v>9071932805</v>
      </c>
      <c r="F28" s="12">
        <f t="shared" si="0"/>
        <v>46509189</v>
      </c>
      <c r="G28" s="12">
        <v>9118441994</v>
      </c>
      <c r="H28" s="12">
        <v>6301529581.6200018</v>
      </c>
      <c r="I28" s="12">
        <v>5144585284.439992</v>
      </c>
      <c r="J28" s="12">
        <f t="shared" si="1"/>
        <v>2816912412.3799982</v>
      </c>
      <c r="K28" s="1"/>
      <c r="L28" s="14"/>
      <c r="M28" s="14"/>
      <c r="N28" s="14"/>
      <c r="O28" s="14"/>
    </row>
    <row r="29" spans="1:15" ht="17.100000000000001" customHeight="1">
      <c r="A29" s="35">
        <v>3400</v>
      </c>
      <c r="B29" s="9"/>
      <c r="C29" s="1"/>
      <c r="D29" s="11" t="s">
        <v>35</v>
      </c>
      <c r="E29" s="12">
        <v>668876858</v>
      </c>
      <c r="F29" s="12">
        <f t="shared" si="0"/>
        <v>47591895</v>
      </c>
      <c r="G29" s="12">
        <v>716468753</v>
      </c>
      <c r="H29" s="12">
        <v>171771625.6400001</v>
      </c>
      <c r="I29" s="12">
        <v>223777406.39000016</v>
      </c>
      <c r="J29" s="12">
        <f t="shared" si="1"/>
        <v>544697127.3599999</v>
      </c>
      <c r="K29" s="1"/>
      <c r="L29" s="14"/>
      <c r="M29" s="14"/>
      <c r="N29" s="14"/>
      <c r="O29" s="14"/>
    </row>
    <row r="30" spans="1:15" ht="17.100000000000001" customHeight="1">
      <c r="A30" s="35">
        <v>3500</v>
      </c>
      <c r="B30" s="9"/>
      <c r="C30" s="1"/>
      <c r="D30" s="11" t="s">
        <v>36</v>
      </c>
      <c r="E30" s="12">
        <v>787489612</v>
      </c>
      <c r="F30" s="12">
        <f t="shared" si="0"/>
        <v>1147962356</v>
      </c>
      <c r="G30" s="12">
        <v>1935451968</v>
      </c>
      <c r="H30" s="12">
        <v>336154844.85000008</v>
      </c>
      <c r="I30" s="12">
        <v>320742302.81000018</v>
      </c>
      <c r="J30" s="12">
        <f t="shared" si="1"/>
        <v>1599297123.1499999</v>
      </c>
      <c r="K30" s="1"/>
      <c r="L30" s="14"/>
      <c r="M30" s="14"/>
      <c r="N30" s="14"/>
      <c r="O30" s="14"/>
    </row>
    <row r="31" spans="1:15" ht="17.100000000000001" customHeight="1">
      <c r="A31" s="35">
        <v>3600</v>
      </c>
      <c r="B31" s="9"/>
      <c r="C31" s="1"/>
      <c r="D31" s="11" t="s">
        <v>37</v>
      </c>
      <c r="E31" s="12">
        <v>232798015</v>
      </c>
      <c r="F31" s="12">
        <f t="shared" si="0"/>
        <v>-229842493</v>
      </c>
      <c r="G31" s="12">
        <v>2955522</v>
      </c>
      <c r="H31" s="12">
        <v>406981.32999999996</v>
      </c>
      <c r="I31" s="12">
        <v>491954.37</v>
      </c>
      <c r="J31" s="12">
        <f t="shared" si="1"/>
        <v>2548540.67</v>
      </c>
      <c r="K31" s="1"/>
      <c r="L31" s="14"/>
      <c r="M31" s="14"/>
      <c r="N31" s="14"/>
      <c r="O31" s="14"/>
    </row>
    <row r="32" spans="1:15" ht="17.100000000000001" customHeight="1">
      <c r="A32" s="35">
        <v>3700</v>
      </c>
      <c r="B32" s="9"/>
      <c r="C32" s="1"/>
      <c r="D32" s="11" t="s">
        <v>38</v>
      </c>
      <c r="E32" s="12">
        <v>212523556</v>
      </c>
      <c r="F32" s="12">
        <f t="shared" si="0"/>
        <v>59633425</v>
      </c>
      <c r="G32" s="12">
        <v>272156981</v>
      </c>
      <c r="H32" s="12">
        <v>195920140.86000019</v>
      </c>
      <c r="I32" s="12">
        <v>177658365.72000015</v>
      </c>
      <c r="J32" s="12">
        <f t="shared" si="1"/>
        <v>76236840.139999807</v>
      </c>
      <c r="K32" s="1"/>
      <c r="L32" s="14"/>
      <c r="M32" s="14"/>
      <c r="N32" s="14"/>
      <c r="O32" s="14"/>
    </row>
    <row r="33" spans="1:15" ht="17.100000000000001" customHeight="1">
      <c r="A33" s="35">
        <v>3800</v>
      </c>
      <c r="B33" s="9"/>
      <c r="C33" s="1"/>
      <c r="D33" s="11" t="s">
        <v>39</v>
      </c>
      <c r="E33" s="12">
        <v>5662730</v>
      </c>
      <c r="F33" s="12">
        <f t="shared" si="0"/>
        <v>62259954</v>
      </c>
      <c r="G33" s="12">
        <v>67922684</v>
      </c>
      <c r="H33" s="12">
        <v>6138411.5499999998</v>
      </c>
      <c r="I33" s="12">
        <v>6472564.1300000018</v>
      </c>
      <c r="J33" s="12">
        <f t="shared" si="1"/>
        <v>61784272.450000003</v>
      </c>
      <c r="K33" s="1"/>
      <c r="L33" s="14"/>
      <c r="M33" s="14"/>
      <c r="N33" s="14"/>
      <c r="O33" s="14"/>
    </row>
    <row r="34" spans="1:15" ht="17.100000000000001" customHeight="1">
      <c r="A34" s="35">
        <v>3900</v>
      </c>
      <c r="B34" s="9"/>
      <c r="C34" s="1"/>
      <c r="D34" s="11" t="s">
        <v>40</v>
      </c>
      <c r="E34" s="12">
        <v>-1019371417</v>
      </c>
      <c r="F34" s="12">
        <f t="shared" si="0"/>
        <v>357007748</v>
      </c>
      <c r="G34" s="12">
        <v>-662363669</v>
      </c>
      <c r="H34" s="12">
        <v>798703258.44000113</v>
      </c>
      <c r="I34" s="12">
        <v>-5190574005.2100067</v>
      </c>
      <c r="J34" s="12">
        <f t="shared" si="1"/>
        <v>-1461066927.440001</v>
      </c>
      <c r="K34" s="1"/>
      <c r="L34" s="14"/>
      <c r="M34" s="14"/>
      <c r="N34" s="14"/>
      <c r="O34" s="14"/>
    </row>
    <row r="35" spans="1:15" ht="17.100000000000001" customHeight="1">
      <c r="A35" s="35"/>
      <c r="B35" s="9"/>
      <c r="C35" s="18" t="s">
        <v>41</v>
      </c>
      <c r="D35" s="19"/>
      <c r="E35" s="10">
        <f>SUM(E36:E40)</f>
        <v>165627081682</v>
      </c>
      <c r="F35" s="10">
        <f t="shared" si="0"/>
        <v>-7344792191</v>
      </c>
      <c r="G35" s="10">
        <f>SUM(G36:G40)</f>
        <v>158282289491</v>
      </c>
      <c r="H35" s="10">
        <f>SUM(H36:H40)</f>
        <v>168169820569.16016</v>
      </c>
      <c r="I35" s="10">
        <f>SUM(I36:I40)</f>
        <v>155955541678.57993</v>
      </c>
      <c r="J35" s="10">
        <f t="shared" si="1"/>
        <v>-9887531078.1601563</v>
      </c>
      <c r="K35" s="1"/>
      <c r="L35" s="14"/>
      <c r="M35" s="14"/>
      <c r="N35" s="14"/>
      <c r="O35" s="14"/>
    </row>
    <row r="36" spans="1:15" ht="17.100000000000001" customHeight="1">
      <c r="A36" s="35">
        <v>4300</v>
      </c>
      <c r="B36" s="9"/>
      <c r="C36" s="15"/>
      <c r="D36" s="11" t="s">
        <v>57</v>
      </c>
      <c r="E36" s="12">
        <v>4667711</v>
      </c>
      <c r="F36" s="12">
        <f t="shared" si="0"/>
        <v>0</v>
      </c>
      <c r="G36" s="12">
        <v>4667711</v>
      </c>
      <c r="H36" s="12">
        <v>0</v>
      </c>
      <c r="I36" s="12">
        <v>4507922.8200000022</v>
      </c>
      <c r="J36" s="12">
        <f t="shared" si="1"/>
        <v>4667711</v>
      </c>
      <c r="K36" s="1"/>
      <c r="L36" s="14"/>
      <c r="M36" s="14"/>
      <c r="N36" s="14"/>
      <c r="O36" s="14"/>
    </row>
    <row r="37" spans="1:15" ht="17.100000000000001" customHeight="1">
      <c r="A37" s="35">
        <v>4400</v>
      </c>
      <c r="B37" s="9"/>
      <c r="C37" s="1"/>
      <c r="D37" s="11" t="s">
        <v>42</v>
      </c>
      <c r="E37" s="12">
        <v>238789037</v>
      </c>
      <c r="F37" s="12">
        <f t="shared" si="0"/>
        <v>153207809</v>
      </c>
      <c r="G37" s="12">
        <v>391996846</v>
      </c>
      <c r="H37" s="12">
        <v>380610400.68999994</v>
      </c>
      <c r="I37" s="12">
        <v>352521166.49999988</v>
      </c>
      <c r="J37" s="12">
        <f t="shared" si="1"/>
        <v>11386445.310000062</v>
      </c>
      <c r="K37" s="1"/>
      <c r="L37" s="14"/>
      <c r="M37" s="14"/>
      <c r="N37" s="14"/>
      <c r="O37" s="14"/>
    </row>
    <row r="38" spans="1:15" ht="17.100000000000001" customHeight="1">
      <c r="A38" s="35">
        <v>4500</v>
      </c>
      <c r="B38" s="9"/>
      <c r="C38" s="1"/>
      <c r="D38" s="11" t="s">
        <v>43</v>
      </c>
      <c r="E38" s="12">
        <v>165301301069</v>
      </c>
      <c r="F38" s="12">
        <f t="shared" si="0"/>
        <v>-7498000000</v>
      </c>
      <c r="G38" s="12">
        <v>157803301069</v>
      </c>
      <c r="H38" s="12">
        <v>167780715029.47015</v>
      </c>
      <c r="I38" s="12">
        <v>155598512589.25992</v>
      </c>
      <c r="J38" s="12">
        <f t="shared" si="1"/>
        <v>-9977413960.4701538</v>
      </c>
      <c r="K38" s="1"/>
      <c r="L38" s="14"/>
      <c r="M38" s="14"/>
      <c r="N38" s="14"/>
      <c r="O38" s="14"/>
    </row>
    <row r="39" spans="1:15" ht="17.100000000000001" customHeight="1">
      <c r="A39" s="35">
        <v>4800</v>
      </c>
      <c r="B39" s="9"/>
      <c r="C39" s="1"/>
      <c r="D39" s="11" t="s">
        <v>44</v>
      </c>
      <c r="E39" s="12">
        <v>0</v>
      </c>
      <c r="F39" s="12">
        <f t="shared" si="0"/>
        <v>0</v>
      </c>
      <c r="G39" s="12">
        <v>0</v>
      </c>
      <c r="H39" s="12">
        <v>0</v>
      </c>
      <c r="I39" s="12">
        <v>0</v>
      </c>
      <c r="J39" s="12">
        <f t="shared" si="1"/>
        <v>0</v>
      </c>
      <c r="K39" s="1"/>
      <c r="L39" s="14"/>
      <c r="M39" s="14"/>
      <c r="N39" s="14"/>
      <c r="O39" s="14"/>
    </row>
    <row r="40" spans="1:15" ht="17.100000000000001" customHeight="1">
      <c r="A40" s="35">
        <v>4900</v>
      </c>
      <c r="B40" s="9"/>
      <c r="C40" s="1"/>
      <c r="D40" s="11" t="s">
        <v>45</v>
      </c>
      <c r="E40" s="12">
        <v>82323865</v>
      </c>
      <c r="F40" s="12">
        <f t="shared" si="0"/>
        <v>0</v>
      </c>
      <c r="G40" s="12">
        <v>82323865</v>
      </c>
      <c r="H40" s="12">
        <v>8495139</v>
      </c>
      <c r="I40" s="12">
        <v>0</v>
      </c>
      <c r="J40" s="12">
        <f t="shared" si="1"/>
        <v>73828726</v>
      </c>
      <c r="K40" s="1"/>
      <c r="L40" s="14"/>
      <c r="M40" s="14"/>
      <c r="N40" s="14"/>
      <c r="O40" s="14"/>
    </row>
    <row r="41" spans="1:15" ht="17.100000000000001" customHeight="1">
      <c r="A41" s="35"/>
      <c r="B41" s="9"/>
      <c r="C41" s="18" t="s">
        <v>46</v>
      </c>
      <c r="D41" s="19"/>
      <c r="E41" s="10">
        <f>SUM(E42:E46)</f>
        <v>4468430</v>
      </c>
      <c r="F41" s="10">
        <f t="shared" si="0"/>
        <v>11281574</v>
      </c>
      <c r="G41" s="10">
        <f>SUM(G42:G46)</f>
        <v>15750004</v>
      </c>
      <c r="H41" s="10">
        <f>SUM(H42:H46)</f>
        <v>0</v>
      </c>
      <c r="I41" s="10">
        <f>SUM(I42:I46)</f>
        <v>7003129.8299999982</v>
      </c>
      <c r="J41" s="10">
        <f t="shared" si="1"/>
        <v>15750004</v>
      </c>
      <c r="K41" s="1"/>
      <c r="L41" s="14"/>
      <c r="M41" s="14"/>
      <c r="N41" s="14"/>
      <c r="O41" s="14"/>
    </row>
    <row r="42" spans="1:15" ht="17.100000000000001" customHeight="1">
      <c r="A42" s="35">
        <v>5100</v>
      </c>
      <c r="B42" s="9"/>
      <c r="C42" s="1"/>
      <c r="D42" s="11" t="s">
        <v>47</v>
      </c>
      <c r="E42" s="12">
        <v>0</v>
      </c>
      <c r="F42" s="12">
        <f t="shared" si="0"/>
        <v>937562</v>
      </c>
      <c r="G42" s="12">
        <v>937562</v>
      </c>
      <c r="H42" s="12">
        <v>0</v>
      </c>
      <c r="I42" s="12">
        <v>937563</v>
      </c>
      <c r="J42" s="12">
        <f t="shared" si="1"/>
        <v>937562</v>
      </c>
      <c r="K42" s="1"/>
      <c r="L42" s="14"/>
      <c r="M42" s="14"/>
      <c r="N42" s="14"/>
      <c r="O42" s="14"/>
    </row>
    <row r="43" spans="1:15" ht="17.100000000000001" customHeight="1">
      <c r="A43" s="35">
        <v>5200</v>
      </c>
      <c r="B43" s="9"/>
      <c r="C43" s="1"/>
      <c r="D43" s="11" t="s">
        <v>48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f t="shared" si="1"/>
        <v>0</v>
      </c>
      <c r="K43" s="1"/>
      <c r="L43" s="14"/>
      <c r="M43" s="14"/>
      <c r="N43" s="14"/>
      <c r="O43" s="14"/>
    </row>
    <row r="44" spans="1:15" ht="17.100000000000001" customHeight="1">
      <c r="A44" s="35">
        <v>5300</v>
      </c>
      <c r="B44" s="9"/>
      <c r="C44" s="1"/>
      <c r="D44" s="11" t="s">
        <v>49</v>
      </c>
      <c r="E44" s="12">
        <v>4468430</v>
      </c>
      <c r="F44" s="12">
        <f t="shared" si="0"/>
        <v>10084090</v>
      </c>
      <c r="G44" s="12">
        <v>14552520</v>
      </c>
      <c r="H44" s="12">
        <v>0</v>
      </c>
      <c r="I44" s="12">
        <v>5805644.8299999982</v>
      </c>
      <c r="J44" s="12">
        <f t="shared" si="1"/>
        <v>14552520</v>
      </c>
      <c r="K44" s="1"/>
      <c r="L44" s="14"/>
      <c r="M44" s="14"/>
      <c r="N44" s="14"/>
      <c r="O44" s="14"/>
    </row>
    <row r="45" spans="1:15" ht="17.100000000000001" customHeight="1">
      <c r="A45" s="35">
        <v>5400</v>
      </c>
      <c r="B45" s="9"/>
      <c r="C45" s="1"/>
      <c r="D45" s="11" t="s">
        <v>58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f t="shared" si="1"/>
        <v>0</v>
      </c>
      <c r="K45" s="1"/>
      <c r="L45" s="14"/>
      <c r="M45" s="14"/>
      <c r="N45" s="14"/>
      <c r="O45" s="14"/>
    </row>
    <row r="46" spans="1:15" ht="17.100000000000001" customHeight="1">
      <c r="A46" s="35">
        <v>5600</v>
      </c>
      <c r="B46" s="9"/>
      <c r="C46" s="1"/>
      <c r="D46" s="11" t="s">
        <v>50</v>
      </c>
      <c r="E46" s="12">
        <v>0</v>
      </c>
      <c r="F46" s="12">
        <f t="shared" si="0"/>
        <v>259922</v>
      </c>
      <c r="G46" s="12">
        <v>259922</v>
      </c>
      <c r="H46" s="12">
        <v>0</v>
      </c>
      <c r="I46" s="12">
        <v>259922</v>
      </c>
      <c r="J46" s="12">
        <f t="shared" si="1"/>
        <v>259922</v>
      </c>
      <c r="K46" s="1"/>
      <c r="L46" s="14"/>
      <c r="M46" s="14"/>
      <c r="N46" s="14"/>
      <c r="O46" s="14"/>
    </row>
    <row r="47" spans="1:15" ht="17.100000000000001" customHeight="1">
      <c r="A47" s="35"/>
      <c r="B47" s="9"/>
      <c r="C47" s="18" t="s">
        <v>51</v>
      </c>
      <c r="D47" s="19"/>
      <c r="E47" s="10">
        <f>E48</f>
        <v>82541702</v>
      </c>
      <c r="F47" s="10">
        <f t="shared" si="0"/>
        <v>589189349</v>
      </c>
      <c r="G47" s="10">
        <f>G48</f>
        <v>671731051</v>
      </c>
      <c r="H47" s="10">
        <f>H48</f>
        <v>204841817</v>
      </c>
      <c r="I47" s="10">
        <f>I48</f>
        <v>679961367.53000009</v>
      </c>
      <c r="J47" s="10">
        <f t="shared" si="1"/>
        <v>466889234</v>
      </c>
      <c r="K47" s="1"/>
      <c r="L47" s="14"/>
      <c r="M47" s="14"/>
      <c r="N47" s="14"/>
      <c r="O47" s="14"/>
    </row>
    <row r="48" spans="1:15" ht="17.100000000000001" customHeight="1">
      <c r="A48" s="35">
        <v>6200</v>
      </c>
      <c r="B48" s="9"/>
      <c r="C48" s="1"/>
      <c r="D48" s="11" t="s">
        <v>52</v>
      </c>
      <c r="E48" s="12">
        <v>82541702</v>
      </c>
      <c r="F48" s="12">
        <f t="shared" si="0"/>
        <v>589189349</v>
      </c>
      <c r="G48" s="12">
        <v>671731051</v>
      </c>
      <c r="H48" s="12">
        <v>204841817</v>
      </c>
      <c r="I48" s="12">
        <v>679961367.53000009</v>
      </c>
      <c r="J48" s="12">
        <v>332029270</v>
      </c>
      <c r="K48" s="1"/>
      <c r="L48" s="14"/>
      <c r="M48" s="14"/>
      <c r="N48" s="14"/>
      <c r="O48" s="14"/>
    </row>
    <row r="49" spans="1:11" ht="21.95" customHeight="1" thickBot="1">
      <c r="A49" s="33"/>
      <c r="B49" s="20" t="s">
        <v>53</v>
      </c>
      <c r="C49" s="21"/>
      <c r="D49" s="22"/>
      <c r="E49" s="13">
        <f>E47+E41+E35+E25+E16+E9</f>
        <v>250559897166</v>
      </c>
      <c r="F49" s="13">
        <f t="shared" si="0"/>
        <v>-3061996999</v>
      </c>
      <c r="G49" s="13">
        <f>G47+G41+G35+G25+G16+G9</f>
        <v>247497900167</v>
      </c>
      <c r="H49" s="13">
        <f>H47+H41+H35+H25+H16+H9</f>
        <v>260593017650.95026</v>
      </c>
      <c r="I49" s="13">
        <f>I47+I41+I35+I25+I16+I9</f>
        <v>224982240437.26971</v>
      </c>
      <c r="J49" s="13">
        <f t="shared" si="1"/>
        <v>-13095117483.950256</v>
      </c>
      <c r="K49" s="1"/>
    </row>
    <row r="50" spans="1:11" ht="19.5" customHeight="1">
      <c r="A50" s="33"/>
      <c r="B50" s="16" t="s">
        <v>54</v>
      </c>
      <c r="C50" s="16"/>
      <c r="D50" s="16"/>
      <c r="E50" s="16"/>
      <c r="F50" s="16"/>
      <c r="G50" s="16"/>
      <c r="H50" s="16"/>
      <c r="I50" s="16"/>
      <c r="J50" s="16"/>
      <c r="K50" s="1"/>
    </row>
    <row r="51" spans="1:11" ht="41.1" customHeight="1">
      <c r="A51" s="33"/>
      <c r="B51" s="1"/>
      <c r="C51" s="17" t="s">
        <v>55</v>
      </c>
      <c r="D51" s="17"/>
      <c r="E51" s="17"/>
      <c r="F51" s="17"/>
      <c r="G51" s="17"/>
      <c r="H51" s="17"/>
      <c r="I51" s="17"/>
      <c r="J51" s="17"/>
      <c r="K51" s="1"/>
    </row>
    <row r="52" spans="1:11" ht="30" customHeight="1">
      <c r="A52" s="33"/>
      <c r="B52" s="1"/>
      <c r="C52" s="1"/>
      <c r="D52" s="1"/>
      <c r="E52" s="1"/>
      <c r="G52" s="1"/>
      <c r="H52" s="1"/>
      <c r="I52" s="1"/>
      <c r="J52" s="1"/>
      <c r="K52" s="1"/>
    </row>
    <row r="53" spans="1:11">
      <c r="E53" s="14"/>
      <c r="F53" s="14"/>
      <c r="G53" s="14"/>
      <c r="H53" s="14"/>
      <c r="I53" s="14"/>
      <c r="J53" s="14"/>
    </row>
  </sheetData>
  <mergeCells count="14">
    <mergeCell ref="C9:D9"/>
    <mergeCell ref="B2:J2"/>
    <mergeCell ref="B3:J3"/>
    <mergeCell ref="B4:J4"/>
    <mergeCell ref="B5:J5"/>
    <mergeCell ref="B7:D7"/>
    <mergeCell ref="B50:J50"/>
    <mergeCell ref="C51:J51"/>
    <mergeCell ref="C16:D16"/>
    <mergeCell ref="C25:D25"/>
    <mergeCell ref="C35:D35"/>
    <mergeCell ref="C41:D41"/>
    <mergeCell ref="C47:D47"/>
    <mergeCell ref="B49:D49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2020-02-27T16:49:55Z</cp:lastPrinted>
  <dcterms:created xsi:type="dcterms:W3CDTF">2019-12-03T00:30:59Z</dcterms:created>
  <dcterms:modified xsi:type="dcterms:W3CDTF">2023-04-18T00:01:19Z</dcterms:modified>
</cp:coreProperties>
</file>