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2do Trimestre 2022\Presupuestal\"/>
    </mc:Choice>
  </mc:AlternateContent>
  <xr:revisionPtr revIDLastSave="0" documentId="13_ncr:1_{D98A1D5E-9E2D-4267-B41B-1DBE70374C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OBJGASTO" sheetId="1" r:id="rId1"/>
  </sheets>
  <definedNames>
    <definedName name="_xlnm.Print_Area" localSheetId="0">EAEP_OBJGASTO!$B$2:$J$64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J45" i="1"/>
  <c r="J36" i="1"/>
  <c r="I35" i="1"/>
  <c r="H35" i="1"/>
  <c r="G35" i="1"/>
  <c r="F36" i="1"/>
  <c r="E35" i="1"/>
  <c r="J48" i="1" l="1"/>
  <c r="F48" i="1"/>
  <c r="I47" i="1"/>
  <c r="H47" i="1"/>
  <c r="G47" i="1"/>
  <c r="E47" i="1"/>
  <c r="J46" i="1"/>
  <c r="F46" i="1"/>
  <c r="J44" i="1"/>
  <c r="F44" i="1"/>
  <c r="J43" i="1"/>
  <c r="F43" i="1"/>
  <c r="J42" i="1"/>
  <c r="F42" i="1"/>
  <c r="I41" i="1"/>
  <c r="H41" i="1"/>
  <c r="G41" i="1"/>
  <c r="E41" i="1"/>
  <c r="J40" i="1"/>
  <c r="F40" i="1"/>
  <c r="J39" i="1"/>
  <c r="F39" i="1"/>
  <c r="J38" i="1"/>
  <c r="F38" i="1"/>
  <c r="J37" i="1"/>
  <c r="F37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I25" i="1"/>
  <c r="H25" i="1"/>
  <c r="G25" i="1"/>
  <c r="E25" i="1"/>
  <c r="J24" i="1"/>
  <c r="F24" i="1"/>
  <c r="J23" i="1"/>
  <c r="F23" i="1"/>
  <c r="J22" i="1"/>
  <c r="F22" i="1"/>
  <c r="J21" i="1"/>
  <c r="F21" i="1"/>
  <c r="J20" i="1"/>
  <c r="F20" i="1"/>
  <c r="J19" i="1"/>
  <c r="J18" i="1"/>
  <c r="F18" i="1"/>
  <c r="J17" i="1"/>
  <c r="F17" i="1"/>
  <c r="I16" i="1"/>
  <c r="H16" i="1"/>
  <c r="G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E9" i="1"/>
  <c r="F9" i="1" l="1"/>
  <c r="J9" i="1"/>
  <c r="F16" i="1"/>
  <c r="E49" i="1"/>
  <c r="H49" i="1"/>
  <c r="J16" i="1"/>
  <c r="J25" i="1"/>
  <c r="J35" i="1"/>
  <c r="J41" i="1"/>
  <c r="J47" i="1"/>
  <c r="I49" i="1"/>
  <c r="G49" i="1"/>
  <c r="F25" i="1"/>
  <c r="F35" i="1"/>
  <c r="F41" i="1"/>
  <c r="F47" i="1"/>
  <c r="J49" i="1" l="1"/>
  <c r="F49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<sst xmlns="http://schemas.openxmlformats.org/spreadsheetml/2006/main" count="62" uniqueCount="62">
  <si>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</si>
  <si>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</si>
  <si>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</si>
  <si>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</si>
  <si>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</si>
  <si>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</si>
  <si>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</si>
  <si>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</si>
  <si>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</si>
  <si>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</si>
  <si>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</si>
  <si>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</si>
  <si>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</si>
  <si>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</si>
  <si>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</si>
  <si>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</si>
  <si>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</si>
  <si>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</si>
  <si>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</si>
  <si>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</si>
  <si>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</si>
  <si>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</si>
  <si>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</si>
  <si>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</si>
  <si>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</si>
  <si>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</si>
  <si>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</si>
  <si>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</si>
  <si>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</si>
  <si>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</si>
  <si>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</si>
  <si>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</si>
  <si>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</si>
  <si>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</si>
  <si>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</si>
  <si>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</si>
  <si>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</si>
  <si>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</si>
  <si>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</si>
  <si>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</si>
  <si>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</si>
  <si>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</si>
  <si>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</si>
  <si>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</si>
  <si>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</si>
  <si>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</si>
  <si>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</si>
  <si>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</si>
  <si>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</si>
  <si>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</si>
  <si>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</si>
  <si>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</si>
  <si>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</si>
  <si>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</si>
  <si>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</si>
  <si>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</si>
  <si>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</si>
  <si>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</si>
  <si>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</si>
  <si>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</si>
  <si>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Bienes inmuebles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</si>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</sst>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6" fillId="0" borderId="0" xfId="1" applyFont="1"/>
    <xf numFmtId="0" fontId="7" fillId="3" borderId="0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18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tabSelected="1" view="pageBreakPreview" zoomScale="85" zoomScaleNormal="85" zoomScaleSheetLayoutView="85" workbookViewId="0"/>
  </sheetViews>
  <sheetFormatPr baseColWidth="10" defaultColWidth="9.140625" defaultRowHeight="15"/>
  <cols>
    <col min="1" max="1" width="8" style="17" customWidth="1"/>
    <col min="2" max="3" width="2.5703125" style="2" customWidth="1"/>
    <col min="4" max="4" width="70" style="2" customWidth="1"/>
    <col min="5" max="7" width="16.42578125" style="2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1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6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1">
      <c r="A3" s="16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</row>
    <row r="4" spans="1:11">
      <c r="A4" s="16"/>
      <c r="B4" s="29" t="s">
        <v>61</v>
      </c>
      <c r="C4" s="30"/>
      <c r="D4" s="30"/>
      <c r="E4" s="30"/>
      <c r="F4" s="30"/>
      <c r="G4" s="30"/>
      <c r="H4" s="30"/>
      <c r="I4" s="30"/>
      <c r="J4" s="31"/>
      <c r="K4" s="1"/>
    </row>
    <row r="5" spans="1:11" ht="15.75" thickBot="1">
      <c r="A5" s="16"/>
      <c r="B5" s="32" t="s">
        <v>58</v>
      </c>
      <c r="C5" s="33"/>
      <c r="D5" s="33"/>
      <c r="E5" s="33"/>
      <c r="F5" s="33"/>
      <c r="G5" s="33"/>
      <c r="H5" s="33"/>
      <c r="I5" s="33"/>
      <c r="J5" s="34"/>
      <c r="K5" s="1"/>
    </row>
    <row r="6" spans="1:11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6"/>
      <c r="B7" s="35" t="s">
        <v>2</v>
      </c>
      <c r="C7" s="35"/>
      <c r="D7" s="35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6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1" ht="17.100000000000001" customHeight="1">
      <c r="B9" s="9"/>
      <c r="C9" s="21" t="s">
        <v>15</v>
      </c>
      <c r="D9" s="22"/>
      <c r="E9" s="10">
        <f>SUM(E10:E15)</f>
        <v>100451973386</v>
      </c>
      <c r="F9" s="10">
        <f>G9-E9</f>
        <v>12229455236</v>
      </c>
      <c r="G9" s="10">
        <f>SUM(G10:G15)</f>
        <v>112681428622</v>
      </c>
      <c r="H9" s="10">
        <f>SUM(H10:H15)</f>
        <v>125181199375.45073</v>
      </c>
      <c r="I9" s="10">
        <f>SUM(I10:I15)</f>
        <v>109955953954.5201</v>
      </c>
      <c r="J9" s="10">
        <f>G9-H9</f>
        <v>-12499770753.450729</v>
      </c>
      <c r="K9" s="1"/>
    </row>
    <row r="10" spans="1:11" ht="17.100000000000001" customHeight="1">
      <c r="A10" s="18">
        <v>1100</v>
      </c>
      <c r="B10" s="9"/>
      <c r="C10" s="1"/>
      <c r="D10" s="11" t="s">
        <v>16</v>
      </c>
      <c r="E10" s="12">
        <v>20471515802</v>
      </c>
      <c r="F10" s="12">
        <f t="shared" ref="F10:F49" si="0">G10-E10</f>
        <v>192983088</v>
      </c>
      <c r="G10" s="12">
        <v>20664498890</v>
      </c>
      <c r="H10" s="12">
        <v>18041774365.56002</v>
      </c>
      <c r="I10" s="12">
        <v>18273162500.289925</v>
      </c>
      <c r="J10" s="12">
        <f t="shared" ref="J10:J49" si="1">G10-H10</f>
        <v>2622724524.4399796</v>
      </c>
      <c r="K10" s="1"/>
    </row>
    <row r="11" spans="1:11" ht="17.100000000000001" customHeight="1">
      <c r="A11" s="18">
        <v>1200</v>
      </c>
      <c r="B11" s="9"/>
      <c r="C11" s="1"/>
      <c r="D11" s="11" t="s">
        <v>17</v>
      </c>
      <c r="E11" s="12">
        <v>829217551</v>
      </c>
      <c r="F11" s="12">
        <f t="shared" si="0"/>
        <v>2161100222</v>
      </c>
      <c r="G11" s="12">
        <v>2990317773</v>
      </c>
      <c r="H11" s="12">
        <v>2760301221.2000041</v>
      </c>
      <c r="I11" s="12">
        <v>2721703441.7400012</v>
      </c>
      <c r="J11" s="12">
        <f t="shared" si="1"/>
        <v>230016551.7999959</v>
      </c>
      <c r="K11" s="1"/>
    </row>
    <row r="12" spans="1:11" ht="17.100000000000001" customHeight="1">
      <c r="A12" s="18">
        <v>1300</v>
      </c>
      <c r="B12" s="9"/>
      <c r="C12" s="1"/>
      <c r="D12" s="11" t="s">
        <v>18</v>
      </c>
      <c r="E12" s="12">
        <v>7021678533</v>
      </c>
      <c r="F12" s="12">
        <f t="shared" si="0"/>
        <v>487460991</v>
      </c>
      <c r="G12" s="12">
        <v>7509139524</v>
      </c>
      <c r="H12" s="12">
        <v>17688619577.29998</v>
      </c>
      <c r="I12" s="12">
        <v>7622234142.8400011</v>
      </c>
      <c r="J12" s="12">
        <f t="shared" si="1"/>
        <v>-10179480053.29998</v>
      </c>
      <c r="K12" s="1"/>
    </row>
    <row r="13" spans="1:11" ht="17.100000000000001" customHeight="1">
      <c r="A13" s="18">
        <v>1400</v>
      </c>
      <c r="B13" s="9"/>
      <c r="C13" s="1"/>
      <c r="D13" s="11" t="s">
        <v>19</v>
      </c>
      <c r="E13" s="12">
        <v>12808112186</v>
      </c>
      <c r="F13" s="12">
        <f t="shared" si="0"/>
        <v>2568212285</v>
      </c>
      <c r="G13" s="12">
        <v>15376324471</v>
      </c>
      <c r="H13" s="12">
        <v>16261287565.569969</v>
      </c>
      <c r="I13" s="12">
        <v>16249437358.460005</v>
      </c>
      <c r="J13" s="12">
        <f t="shared" si="1"/>
        <v>-884963094.56996918</v>
      </c>
      <c r="K13" s="1"/>
    </row>
    <row r="14" spans="1:11" ht="17.100000000000001" customHeight="1">
      <c r="A14" s="18">
        <v>1500</v>
      </c>
      <c r="B14" s="9"/>
      <c r="C14" s="1"/>
      <c r="D14" s="11" t="s">
        <v>20</v>
      </c>
      <c r="E14" s="12">
        <v>48543400434</v>
      </c>
      <c r="F14" s="12">
        <f t="shared" si="0"/>
        <v>6070616116</v>
      </c>
      <c r="G14" s="12">
        <v>54614016550</v>
      </c>
      <c r="H14" s="12">
        <v>58912784922.220726</v>
      </c>
      <c r="I14" s="12">
        <v>53572957987.590134</v>
      </c>
      <c r="J14" s="12">
        <f t="shared" si="1"/>
        <v>-4298768372.220726</v>
      </c>
      <c r="K14" s="1"/>
    </row>
    <row r="15" spans="1:11" ht="17.100000000000001" customHeight="1">
      <c r="A15" s="18">
        <v>1700</v>
      </c>
      <c r="B15" s="9"/>
      <c r="C15" s="1"/>
      <c r="D15" s="11" t="s">
        <v>21</v>
      </c>
      <c r="E15" s="12">
        <v>10778048880</v>
      </c>
      <c r="F15" s="12">
        <f t="shared" si="0"/>
        <v>749082534</v>
      </c>
      <c r="G15" s="12">
        <v>11527131414</v>
      </c>
      <c r="H15" s="12">
        <v>11516431723.600021</v>
      </c>
      <c r="I15" s="12">
        <v>11516458523.600027</v>
      </c>
      <c r="J15" s="12">
        <f t="shared" si="1"/>
        <v>10699690.399978638</v>
      </c>
      <c r="K15" s="1"/>
    </row>
    <row r="16" spans="1:11" ht="17.100000000000001" customHeight="1">
      <c r="A16" s="18"/>
      <c r="B16" s="9"/>
      <c r="C16" s="21" t="s">
        <v>22</v>
      </c>
      <c r="D16" s="22"/>
      <c r="E16" s="10">
        <f>SUM(E17:E24)</f>
        <v>24694420379</v>
      </c>
      <c r="F16" s="10">
        <f t="shared" si="0"/>
        <v>4950742498</v>
      </c>
      <c r="G16" s="10">
        <f>SUM(G17:G24)</f>
        <v>29645162877</v>
      </c>
      <c r="H16" s="10">
        <f>SUM(H17:H24)</f>
        <v>27544927742.349895</v>
      </c>
      <c r="I16" s="10">
        <f>SUM(I17:I24)</f>
        <v>30894460532.910015</v>
      </c>
      <c r="J16" s="10">
        <f t="shared" si="1"/>
        <v>2100235134.6501045</v>
      </c>
      <c r="K16" s="1"/>
    </row>
    <row r="17" spans="1:11" ht="17.100000000000001" customHeight="1">
      <c r="A17" s="18">
        <v>2100</v>
      </c>
      <c r="B17" s="9"/>
      <c r="C17" s="1"/>
      <c r="D17" s="11" t="s">
        <v>23</v>
      </c>
      <c r="E17" s="12">
        <v>781238936</v>
      </c>
      <c r="F17" s="12">
        <f t="shared" si="0"/>
        <v>242991859</v>
      </c>
      <c r="G17" s="12">
        <v>1024230795</v>
      </c>
      <c r="H17" s="12">
        <v>842188849.21999669</v>
      </c>
      <c r="I17" s="12">
        <v>1012214593.3099964</v>
      </c>
      <c r="J17" s="12">
        <f t="shared" si="1"/>
        <v>182041945.78000331</v>
      </c>
      <c r="K17" s="1"/>
    </row>
    <row r="18" spans="1:11" ht="17.100000000000001" customHeight="1">
      <c r="A18" s="18">
        <v>2200</v>
      </c>
      <c r="B18" s="9"/>
      <c r="C18" s="1"/>
      <c r="D18" s="11" t="s">
        <v>24</v>
      </c>
      <c r="E18" s="12">
        <v>882994222</v>
      </c>
      <c r="F18" s="12">
        <f t="shared" si="0"/>
        <v>125495118</v>
      </c>
      <c r="G18" s="12">
        <v>1008489340</v>
      </c>
      <c r="H18" s="12">
        <v>851131248.72000051</v>
      </c>
      <c r="I18" s="12">
        <v>984419807.53000069</v>
      </c>
      <c r="J18" s="12">
        <f t="shared" si="1"/>
        <v>157358091.27999949</v>
      </c>
      <c r="K18" s="1"/>
    </row>
    <row r="19" spans="1:11" ht="17.100000000000001" customHeight="1">
      <c r="A19" s="18">
        <v>2300</v>
      </c>
      <c r="B19" s="9"/>
      <c r="C19" s="1"/>
      <c r="D19" s="11" t="s">
        <v>25</v>
      </c>
      <c r="E19" s="12">
        <v>0</v>
      </c>
      <c r="F19" s="12">
        <v>0</v>
      </c>
      <c r="G19" s="12">
        <v>21000</v>
      </c>
      <c r="H19" s="12">
        <v>12847</v>
      </c>
      <c r="I19" s="12">
        <v>13547.6</v>
      </c>
      <c r="J19" s="12">
        <f t="shared" si="1"/>
        <v>8153</v>
      </c>
      <c r="K19" s="1"/>
    </row>
    <row r="20" spans="1:11" ht="17.100000000000001" customHeight="1">
      <c r="A20" s="18">
        <v>2400</v>
      </c>
      <c r="B20" s="9"/>
      <c r="C20" s="1"/>
      <c r="D20" s="11" t="s">
        <v>26</v>
      </c>
      <c r="E20" s="12">
        <v>152579010</v>
      </c>
      <c r="F20" s="12">
        <f t="shared" si="0"/>
        <v>12676678</v>
      </c>
      <c r="G20" s="12">
        <v>165255688</v>
      </c>
      <c r="H20" s="12">
        <v>88707770.090000093</v>
      </c>
      <c r="I20" s="12">
        <v>124715229.27000009</v>
      </c>
      <c r="J20" s="12">
        <f t="shared" si="1"/>
        <v>76547917.909999907</v>
      </c>
      <c r="K20" s="1"/>
    </row>
    <row r="21" spans="1:11" ht="17.100000000000001" customHeight="1">
      <c r="A21" s="18">
        <v>2500</v>
      </c>
      <c r="B21" s="9"/>
      <c r="C21" s="1"/>
      <c r="D21" s="11" t="s">
        <v>27</v>
      </c>
      <c r="E21" s="12">
        <v>21371475758</v>
      </c>
      <c r="F21" s="12">
        <f t="shared" si="0"/>
        <v>3887827071</v>
      </c>
      <c r="G21" s="12">
        <v>25259302829</v>
      </c>
      <c r="H21" s="12">
        <v>24377965735.579895</v>
      </c>
      <c r="I21" s="12">
        <v>27033456159.380024</v>
      </c>
      <c r="J21" s="12">
        <f t="shared" si="1"/>
        <v>881337093.42010498</v>
      </c>
      <c r="K21" s="1"/>
    </row>
    <row r="22" spans="1:11" ht="17.100000000000001" customHeight="1">
      <c r="A22" s="18">
        <v>2600</v>
      </c>
      <c r="B22" s="9"/>
      <c r="C22" s="1"/>
      <c r="D22" s="11" t="s">
        <v>28</v>
      </c>
      <c r="E22" s="12">
        <v>528398770</v>
      </c>
      <c r="F22" s="12">
        <f t="shared" si="0"/>
        <v>61415726</v>
      </c>
      <c r="G22" s="12">
        <v>589814496</v>
      </c>
      <c r="H22" s="12">
        <v>351145053.41000009</v>
      </c>
      <c r="I22" s="12">
        <v>326912236.11000001</v>
      </c>
      <c r="J22" s="12">
        <f t="shared" si="1"/>
        <v>238669442.58999991</v>
      </c>
      <c r="K22" s="1"/>
    </row>
    <row r="23" spans="1:11" ht="17.100000000000001" customHeight="1">
      <c r="A23" s="18">
        <v>2700</v>
      </c>
      <c r="B23" s="9"/>
      <c r="C23" s="1"/>
      <c r="D23" s="11" t="s">
        <v>29</v>
      </c>
      <c r="E23" s="12">
        <v>292788278</v>
      </c>
      <c r="F23" s="12">
        <f t="shared" si="0"/>
        <v>-19017476</v>
      </c>
      <c r="G23" s="12">
        <v>273770802</v>
      </c>
      <c r="H23" s="12">
        <v>103071195.50000009</v>
      </c>
      <c r="I23" s="12">
        <v>162757882.86000019</v>
      </c>
      <c r="J23" s="12">
        <f t="shared" si="1"/>
        <v>170699606.49999991</v>
      </c>
      <c r="K23" s="1"/>
    </row>
    <row r="24" spans="1:11" ht="17.100000000000001" customHeight="1">
      <c r="A24" s="18">
        <v>2900</v>
      </c>
      <c r="B24" s="9"/>
      <c r="C24" s="1"/>
      <c r="D24" s="11" t="s">
        <v>30</v>
      </c>
      <c r="E24" s="12">
        <v>684945405</v>
      </c>
      <c r="F24" s="12">
        <f t="shared" si="0"/>
        <v>639332522</v>
      </c>
      <c r="G24" s="12">
        <v>1324277927</v>
      </c>
      <c r="H24" s="12">
        <v>930705042.83000004</v>
      </c>
      <c r="I24" s="12">
        <v>1249971076.8499959</v>
      </c>
      <c r="J24" s="12">
        <f t="shared" si="1"/>
        <v>393572884.16999996</v>
      </c>
      <c r="K24" s="1"/>
    </row>
    <row r="25" spans="1:11" ht="17.100000000000001" customHeight="1">
      <c r="A25" s="18"/>
      <c r="B25" s="9"/>
      <c r="C25" s="21" t="s">
        <v>31</v>
      </c>
      <c r="D25" s="22"/>
      <c r="E25" s="10">
        <f>SUM(E26:E34)</f>
        <v>20059600158</v>
      </c>
      <c r="F25" s="10">
        <f t="shared" si="0"/>
        <v>6496563809</v>
      </c>
      <c r="G25" s="10">
        <f>SUM(G26:G34)</f>
        <v>26556163967</v>
      </c>
      <c r="H25" s="10">
        <f>SUM(H26:H34)</f>
        <v>23472306204.009926</v>
      </c>
      <c r="I25" s="10">
        <f>SUM(I26:I34)</f>
        <v>18813468189.359962</v>
      </c>
      <c r="J25" s="10">
        <f t="shared" si="1"/>
        <v>3083857762.9900742</v>
      </c>
      <c r="K25" s="1"/>
    </row>
    <row r="26" spans="1:11" ht="17.100000000000001" customHeight="1">
      <c r="A26" s="18">
        <v>3100</v>
      </c>
      <c r="B26" s="9"/>
      <c r="C26" s="1"/>
      <c r="D26" s="11" t="s">
        <v>32</v>
      </c>
      <c r="E26" s="12">
        <v>2720455049</v>
      </c>
      <c r="F26" s="12">
        <f t="shared" si="0"/>
        <v>508829715</v>
      </c>
      <c r="G26" s="12">
        <v>3229284764</v>
      </c>
      <c r="H26" s="12">
        <v>1975420066.5299962</v>
      </c>
      <c r="I26" s="12">
        <v>2060700943.3099999</v>
      </c>
      <c r="J26" s="12">
        <f t="shared" si="1"/>
        <v>1253864697.4700038</v>
      </c>
      <c r="K26" s="1"/>
    </row>
    <row r="27" spans="1:11" ht="17.100000000000001" customHeight="1">
      <c r="A27" s="18">
        <v>3200</v>
      </c>
      <c r="B27" s="9"/>
      <c r="C27" s="1"/>
      <c r="D27" s="11" t="s">
        <v>33</v>
      </c>
      <c r="E27" s="12">
        <v>1500185444</v>
      </c>
      <c r="F27" s="12">
        <f t="shared" si="0"/>
        <v>9446494</v>
      </c>
      <c r="G27" s="12">
        <v>1509631938</v>
      </c>
      <c r="H27" s="12">
        <v>751161449.40000045</v>
      </c>
      <c r="I27" s="12">
        <v>886957657.44000101</v>
      </c>
      <c r="J27" s="12">
        <f t="shared" si="1"/>
        <v>758470488.59999955</v>
      </c>
      <c r="K27" s="1"/>
    </row>
    <row r="28" spans="1:11" ht="17.100000000000001" customHeight="1">
      <c r="A28" s="18">
        <v>3300</v>
      </c>
      <c r="B28" s="9"/>
      <c r="C28" s="1"/>
      <c r="D28" s="11" t="s">
        <v>34</v>
      </c>
      <c r="E28" s="12">
        <v>14652074397</v>
      </c>
      <c r="F28" s="12">
        <f t="shared" si="0"/>
        <v>3556629531</v>
      </c>
      <c r="G28" s="12">
        <v>18208703928</v>
      </c>
      <c r="H28" s="12">
        <v>15762297223.069939</v>
      </c>
      <c r="I28" s="12">
        <v>16718347064.799969</v>
      </c>
      <c r="J28" s="12">
        <f t="shared" si="1"/>
        <v>2446406704.9300613</v>
      </c>
      <c r="K28" s="1"/>
    </row>
    <row r="29" spans="1:11" ht="17.100000000000001" customHeight="1">
      <c r="A29" s="18">
        <v>3400</v>
      </c>
      <c r="B29" s="9"/>
      <c r="C29" s="1"/>
      <c r="D29" s="11" t="s">
        <v>35</v>
      </c>
      <c r="E29" s="12">
        <v>819934300</v>
      </c>
      <c r="F29" s="12">
        <f t="shared" si="0"/>
        <v>-11645152</v>
      </c>
      <c r="G29" s="12">
        <v>808289148</v>
      </c>
      <c r="H29" s="12">
        <v>694966137.0299989</v>
      </c>
      <c r="I29" s="12">
        <v>728425480.10999763</v>
      </c>
      <c r="J29" s="12">
        <f t="shared" si="1"/>
        <v>113323010.9700011</v>
      </c>
      <c r="K29" s="1"/>
    </row>
    <row r="30" spans="1:11" ht="17.100000000000001" customHeight="1">
      <c r="A30" s="18">
        <v>3500</v>
      </c>
      <c r="B30" s="9"/>
      <c r="C30" s="1"/>
      <c r="D30" s="11" t="s">
        <v>36</v>
      </c>
      <c r="E30" s="12">
        <v>2805924082</v>
      </c>
      <c r="F30" s="12">
        <f t="shared" si="0"/>
        <v>1565884297</v>
      </c>
      <c r="G30" s="12">
        <v>4371808379</v>
      </c>
      <c r="H30" s="12">
        <v>2159069268.7799988</v>
      </c>
      <c r="I30" s="12">
        <v>3227343915.0099959</v>
      </c>
      <c r="J30" s="12">
        <f t="shared" si="1"/>
        <v>2212739110.2200012</v>
      </c>
      <c r="K30" s="1"/>
    </row>
    <row r="31" spans="1:11" ht="17.100000000000001" customHeight="1">
      <c r="A31" s="18">
        <v>3600</v>
      </c>
      <c r="B31" s="9"/>
      <c r="C31" s="1"/>
      <c r="D31" s="11" t="s">
        <v>37</v>
      </c>
      <c r="E31" s="12">
        <v>117934677</v>
      </c>
      <c r="F31" s="12">
        <f t="shared" si="0"/>
        <v>-101841381</v>
      </c>
      <c r="G31" s="12">
        <v>16093296</v>
      </c>
      <c r="H31" s="12">
        <v>3053656.42</v>
      </c>
      <c r="I31" s="12">
        <v>64860813.100000001</v>
      </c>
      <c r="J31" s="12">
        <f t="shared" si="1"/>
        <v>13039639.58</v>
      </c>
      <c r="K31" s="1"/>
    </row>
    <row r="32" spans="1:11" ht="17.100000000000001" customHeight="1">
      <c r="A32" s="18">
        <v>3700</v>
      </c>
      <c r="B32" s="9"/>
      <c r="C32" s="1"/>
      <c r="D32" s="11" t="s">
        <v>38</v>
      </c>
      <c r="E32" s="12">
        <v>364830692</v>
      </c>
      <c r="F32" s="12">
        <f t="shared" si="0"/>
        <v>100839924</v>
      </c>
      <c r="G32" s="12">
        <v>465670616</v>
      </c>
      <c r="H32" s="12">
        <v>329645167.19000018</v>
      </c>
      <c r="I32" s="12">
        <v>320664417.37999994</v>
      </c>
      <c r="J32" s="12">
        <f t="shared" si="1"/>
        <v>136025448.80999982</v>
      </c>
      <c r="K32" s="1"/>
    </row>
    <row r="33" spans="1:11" ht="17.100000000000001" customHeight="1">
      <c r="A33" s="18">
        <v>3800</v>
      </c>
      <c r="B33" s="9"/>
      <c r="C33" s="1"/>
      <c r="D33" s="11" t="s">
        <v>39</v>
      </c>
      <c r="E33" s="12">
        <v>14829356</v>
      </c>
      <c r="F33" s="12">
        <f t="shared" si="0"/>
        <v>27195089</v>
      </c>
      <c r="G33" s="12">
        <v>42024445</v>
      </c>
      <c r="H33" s="12">
        <v>3778644.1000000015</v>
      </c>
      <c r="I33" s="12">
        <v>9073239.6900000013</v>
      </c>
      <c r="J33" s="12">
        <f t="shared" si="1"/>
        <v>38245800.899999999</v>
      </c>
      <c r="K33" s="1"/>
    </row>
    <row r="34" spans="1:11" ht="17.100000000000001" customHeight="1">
      <c r="A34" s="18">
        <v>3900</v>
      </c>
      <c r="B34" s="9"/>
      <c r="C34" s="1"/>
      <c r="D34" s="11" t="s">
        <v>40</v>
      </c>
      <c r="E34" s="12">
        <v>-2936567839</v>
      </c>
      <c r="F34" s="12">
        <f t="shared" si="0"/>
        <v>841225292</v>
      </c>
      <c r="G34" s="12">
        <v>-2095342547</v>
      </c>
      <c r="H34" s="12">
        <v>1792914591.4899979</v>
      </c>
      <c r="I34" s="12">
        <v>-5202905341.4799948</v>
      </c>
      <c r="J34" s="12">
        <f t="shared" si="1"/>
        <v>-3888257138.4899979</v>
      </c>
      <c r="K34" s="1"/>
    </row>
    <row r="35" spans="1:11" ht="17.100000000000001" customHeight="1">
      <c r="A35" s="18"/>
      <c r="B35" s="9"/>
      <c r="C35" s="21" t="s">
        <v>41</v>
      </c>
      <c r="D35" s="22"/>
      <c r="E35" s="10">
        <f>SUM(E36:E40)</f>
        <v>291977955881</v>
      </c>
      <c r="F35" s="10">
        <f t="shared" si="0"/>
        <v>6999739</v>
      </c>
      <c r="G35" s="10">
        <f>SUM(G36:G40)</f>
        <v>291984955620</v>
      </c>
      <c r="H35" s="10">
        <f>SUM(H36:H40)</f>
        <v>301939210966.49902</v>
      </c>
      <c r="I35" s="10">
        <f>SUM(I36:I40)</f>
        <v>294378938189.64935</v>
      </c>
      <c r="J35" s="10">
        <f t="shared" si="1"/>
        <v>-9954255346.4990234</v>
      </c>
      <c r="K35" s="1"/>
    </row>
    <row r="36" spans="1:11" ht="17.100000000000001" customHeight="1">
      <c r="A36" s="18">
        <v>4300</v>
      </c>
      <c r="B36" s="9"/>
      <c r="C36" s="15"/>
      <c r="D36" s="11" t="s">
        <v>59</v>
      </c>
      <c r="E36" s="12">
        <v>7256766</v>
      </c>
      <c r="F36" s="12">
        <f t="shared" si="0"/>
        <v>0</v>
      </c>
      <c r="G36" s="12">
        <v>7256766</v>
      </c>
      <c r="H36" s="12">
        <v>6539945.9899999974</v>
      </c>
      <c r="I36" s="12">
        <v>6539945.9899999965</v>
      </c>
      <c r="J36" s="12">
        <f t="shared" si="1"/>
        <v>716820.01000000257</v>
      </c>
      <c r="K36" s="1"/>
    </row>
    <row r="37" spans="1:11" ht="17.100000000000001" customHeight="1">
      <c r="A37" s="18" t="s">
        <v>42</v>
      </c>
      <c r="B37" s="9"/>
      <c r="C37" s="1"/>
      <c r="D37" s="11" t="s">
        <v>43</v>
      </c>
      <c r="E37" s="12">
        <v>718824335</v>
      </c>
      <c r="F37" s="12">
        <f t="shared" si="0"/>
        <v>180797390</v>
      </c>
      <c r="G37" s="12">
        <v>899621725</v>
      </c>
      <c r="H37" s="12">
        <v>687327122.66000032</v>
      </c>
      <c r="I37" s="12">
        <v>654375366.09000003</v>
      </c>
      <c r="J37" s="12">
        <f t="shared" si="1"/>
        <v>212294602.33999968</v>
      </c>
      <c r="K37" s="1"/>
    </row>
    <row r="38" spans="1:11" ht="17.100000000000001" customHeight="1">
      <c r="A38" s="18">
        <v>4500</v>
      </c>
      <c r="B38" s="9"/>
      <c r="C38" s="1"/>
      <c r="D38" s="11" t="s">
        <v>44</v>
      </c>
      <c r="E38" s="12">
        <v>291166016471</v>
      </c>
      <c r="F38" s="12">
        <f t="shared" si="0"/>
        <v>-195719804</v>
      </c>
      <c r="G38" s="12">
        <v>290970296667</v>
      </c>
      <c r="H38" s="12">
        <v>301227316658.68903</v>
      </c>
      <c r="I38" s="12">
        <v>293699995638.40936</v>
      </c>
      <c r="J38" s="12">
        <f t="shared" si="1"/>
        <v>-10257019991.689026</v>
      </c>
      <c r="K38" s="1"/>
    </row>
    <row r="39" spans="1:11" ht="17.100000000000001" customHeight="1">
      <c r="A39" s="18">
        <v>4800</v>
      </c>
      <c r="B39" s="9"/>
      <c r="C39" s="1"/>
      <c r="D39" s="11" t="s">
        <v>45</v>
      </c>
      <c r="E39" s="12">
        <v>0</v>
      </c>
      <c r="F39" s="12">
        <f t="shared" si="0"/>
        <v>11000000</v>
      </c>
      <c r="G39" s="12">
        <v>11000000</v>
      </c>
      <c r="H39" s="12">
        <v>0</v>
      </c>
      <c r="I39" s="12">
        <v>0</v>
      </c>
      <c r="J39" s="12">
        <f t="shared" si="1"/>
        <v>11000000</v>
      </c>
      <c r="K39" s="1"/>
    </row>
    <row r="40" spans="1:11" ht="17.100000000000001" customHeight="1">
      <c r="A40" s="18" t="s">
        <v>46</v>
      </c>
      <c r="B40" s="9"/>
      <c r="C40" s="1"/>
      <c r="D40" s="11" t="s">
        <v>47</v>
      </c>
      <c r="E40" s="12">
        <v>85858309</v>
      </c>
      <c r="F40" s="12">
        <f t="shared" si="0"/>
        <v>10922153</v>
      </c>
      <c r="G40" s="12">
        <v>96780462</v>
      </c>
      <c r="H40" s="12">
        <v>18027239.159999996</v>
      </c>
      <c r="I40" s="12">
        <v>18027239.159999996</v>
      </c>
      <c r="J40" s="12">
        <f t="shared" si="1"/>
        <v>78753222.840000004</v>
      </c>
      <c r="K40" s="1"/>
    </row>
    <row r="41" spans="1:11" ht="17.100000000000001" customHeight="1">
      <c r="A41" s="18"/>
      <c r="B41" s="9"/>
      <c r="C41" s="21" t="s">
        <v>48</v>
      </c>
      <c r="D41" s="22"/>
      <c r="E41" s="10">
        <f>SUM(E42:E46)</f>
        <v>4388955034</v>
      </c>
      <c r="F41" s="10">
        <f t="shared" si="0"/>
        <v>-3972640719</v>
      </c>
      <c r="G41" s="10">
        <f>SUM(G42:G46)</f>
        <v>416314315</v>
      </c>
      <c r="H41" s="10">
        <f>SUM(H42:H46)</f>
        <v>0</v>
      </c>
      <c r="I41" s="10">
        <f>SUM(I42:I46)</f>
        <v>405683408.19</v>
      </c>
      <c r="J41" s="10">
        <f t="shared" si="1"/>
        <v>416314315</v>
      </c>
      <c r="K41" s="1"/>
    </row>
    <row r="42" spans="1:11" ht="17.100000000000001" customHeight="1">
      <c r="A42" s="18">
        <v>5100</v>
      </c>
      <c r="B42" s="9"/>
      <c r="C42" s="1"/>
      <c r="D42" s="11" t="s">
        <v>49</v>
      </c>
      <c r="E42" s="12">
        <v>12236530</v>
      </c>
      <c r="F42" s="12">
        <f t="shared" si="0"/>
        <v>201669338</v>
      </c>
      <c r="G42" s="12">
        <v>213905868</v>
      </c>
      <c r="H42" s="12">
        <v>0</v>
      </c>
      <c r="I42" s="12">
        <v>213905921</v>
      </c>
      <c r="J42" s="12">
        <f t="shared" si="1"/>
        <v>213905868</v>
      </c>
      <c r="K42" s="1"/>
    </row>
    <row r="43" spans="1:11" ht="17.100000000000001" customHeight="1">
      <c r="A43" s="18">
        <v>5200</v>
      </c>
      <c r="B43" s="9"/>
      <c r="C43" s="1"/>
      <c r="D43" s="11" t="s">
        <v>50</v>
      </c>
      <c r="E43" s="12">
        <v>0</v>
      </c>
      <c r="F43" s="12">
        <f t="shared" si="0"/>
        <v>4524</v>
      </c>
      <c r="G43" s="12">
        <v>4524</v>
      </c>
      <c r="H43" s="12">
        <v>0</v>
      </c>
      <c r="I43" s="12">
        <v>4524</v>
      </c>
      <c r="J43" s="12">
        <f t="shared" si="1"/>
        <v>4524</v>
      </c>
      <c r="K43" s="1"/>
    </row>
    <row r="44" spans="1:11" ht="17.100000000000001" customHeight="1">
      <c r="A44" s="18">
        <v>5300</v>
      </c>
      <c r="B44" s="9"/>
      <c r="C44" s="1"/>
      <c r="D44" s="11" t="s">
        <v>51</v>
      </c>
      <c r="E44" s="12">
        <v>3022830676</v>
      </c>
      <c r="F44" s="12">
        <f t="shared" si="0"/>
        <v>-2827333522</v>
      </c>
      <c r="G44" s="12">
        <v>195497154</v>
      </c>
      <c r="H44" s="12">
        <v>0</v>
      </c>
      <c r="I44" s="12">
        <v>184866195.19</v>
      </c>
      <c r="J44" s="12">
        <f t="shared" si="1"/>
        <v>195497154</v>
      </c>
      <c r="K44" s="1"/>
    </row>
    <row r="45" spans="1:11" ht="17.100000000000001" customHeight="1">
      <c r="A45" s="18">
        <v>5600</v>
      </c>
      <c r="B45" s="9"/>
      <c r="C45" s="1"/>
      <c r="D45" s="11" t="s">
        <v>52</v>
      </c>
      <c r="E45" s="12">
        <v>1353887828</v>
      </c>
      <c r="F45" s="12">
        <f t="shared" si="0"/>
        <v>-1347218727</v>
      </c>
      <c r="G45" s="12">
        <v>6669101</v>
      </c>
      <c r="H45" s="12">
        <v>0</v>
      </c>
      <c r="I45" s="12">
        <v>6669100</v>
      </c>
      <c r="J45" s="12">
        <f t="shared" si="1"/>
        <v>6669101</v>
      </c>
      <c r="K45" s="1"/>
    </row>
    <row r="46" spans="1:11" ht="17.100000000000001" customHeight="1">
      <c r="A46" s="18">
        <v>5800</v>
      </c>
      <c r="B46" s="9"/>
      <c r="C46" s="1"/>
      <c r="D46" s="11" t="s">
        <v>60</v>
      </c>
      <c r="E46" s="12">
        <v>0</v>
      </c>
      <c r="F46" s="12">
        <f t="shared" si="0"/>
        <v>237668</v>
      </c>
      <c r="G46" s="12">
        <v>237668</v>
      </c>
      <c r="H46" s="12">
        <v>0</v>
      </c>
      <c r="I46" s="12">
        <v>237668</v>
      </c>
      <c r="J46" s="12">
        <f t="shared" si="1"/>
        <v>237668</v>
      </c>
      <c r="K46" s="1"/>
    </row>
    <row r="47" spans="1:11" ht="17.100000000000001" customHeight="1">
      <c r="A47" s="18"/>
      <c r="B47" s="9"/>
      <c r="C47" s="21" t="s">
        <v>53</v>
      </c>
      <c r="D47" s="22"/>
      <c r="E47" s="10">
        <f>E48</f>
        <v>517111698</v>
      </c>
      <c r="F47" s="10">
        <f t="shared" si="0"/>
        <v>-418450415</v>
      </c>
      <c r="G47" s="10">
        <f>G48</f>
        <v>98661283</v>
      </c>
      <c r="H47" s="10">
        <f>H48</f>
        <v>106245349</v>
      </c>
      <c r="I47" s="10">
        <f>I48</f>
        <v>109561187.40000001</v>
      </c>
      <c r="J47" s="10">
        <f t="shared" si="1"/>
        <v>-7584066</v>
      </c>
      <c r="K47" s="1"/>
    </row>
    <row r="48" spans="1:11" ht="17.100000000000001" customHeight="1">
      <c r="A48" s="18">
        <v>6200</v>
      </c>
      <c r="B48" s="9"/>
      <c r="C48" s="1"/>
      <c r="D48" s="11" t="s">
        <v>54</v>
      </c>
      <c r="E48" s="12">
        <v>517111698</v>
      </c>
      <c r="F48" s="12">
        <f t="shared" si="0"/>
        <v>-418450415</v>
      </c>
      <c r="G48" s="12">
        <v>98661283</v>
      </c>
      <c r="H48" s="12">
        <v>106245349</v>
      </c>
      <c r="I48" s="12">
        <v>109561187.40000001</v>
      </c>
      <c r="J48" s="12">
        <f t="shared" si="1"/>
        <v>-7584066</v>
      </c>
      <c r="K48" s="1"/>
    </row>
    <row r="49" spans="1:11" ht="21.95" customHeight="1" thickBot="1">
      <c r="A49" s="16"/>
      <c r="B49" s="23" t="s">
        <v>55</v>
      </c>
      <c r="C49" s="24"/>
      <c r="D49" s="25"/>
      <c r="E49" s="13">
        <f>E47+E41+E35+E25+E16+E9</f>
        <v>442090016536</v>
      </c>
      <c r="F49" s="13">
        <f t="shared" si="0"/>
        <v>19292670148</v>
      </c>
      <c r="G49" s="13">
        <f>G47+G41+G35+G25+G16+G9</f>
        <v>461382686684</v>
      </c>
      <c r="H49" s="13">
        <f>H47+H41+H35+H25+H16+H9</f>
        <v>478243889637.30963</v>
      </c>
      <c r="I49" s="13">
        <f>I47+I41+I35+I25+I16+I9</f>
        <v>454558065462.02948</v>
      </c>
      <c r="J49" s="13">
        <f t="shared" si="1"/>
        <v>-16861202953.309631</v>
      </c>
      <c r="K49" s="1"/>
    </row>
    <row r="50" spans="1:11" ht="19.5" customHeight="1">
      <c r="A50" s="16"/>
      <c r="B50" s="19" t="s">
        <v>56</v>
      </c>
      <c r="C50" s="19"/>
      <c r="D50" s="19"/>
      <c r="E50" s="19"/>
      <c r="F50" s="19"/>
      <c r="G50" s="19"/>
      <c r="H50" s="19"/>
      <c r="I50" s="19"/>
      <c r="J50" s="19"/>
      <c r="K50" s="1"/>
    </row>
    <row r="51" spans="1:11" ht="41.1" customHeight="1">
      <c r="A51" s="16"/>
      <c r="B51" s="1"/>
      <c r="C51" s="20" t="s">
        <v>57</v>
      </c>
      <c r="D51" s="20"/>
      <c r="E51" s="20"/>
      <c r="F51" s="20"/>
      <c r="G51" s="20"/>
      <c r="H51" s="20"/>
      <c r="I51" s="20"/>
      <c r="J51" s="20"/>
      <c r="K51" s="1"/>
    </row>
    <row r="52" spans="1:11" ht="30" customHeight="1">
      <c r="A52" s="16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C9:D9"/>
    <mergeCell ref="B2:J2"/>
    <mergeCell ref="B3:J3"/>
    <mergeCell ref="B4:J4"/>
    <mergeCell ref="B5:J5"/>
    <mergeCell ref="B7:D7"/>
    <mergeCell ref="B50:J50"/>
    <mergeCell ref="C51:J51"/>
    <mergeCell ref="C16:D16"/>
    <mergeCell ref="C25:D25"/>
    <mergeCell ref="C35:D35"/>
    <mergeCell ref="C41:D41"/>
    <mergeCell ref="C47:D47"/>
    <mergeCell ref="B49:D49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2020-02-27T16:49:55Z</cp:lastPrinted>
  <dcterms:created xsi:type="dcterms:W3CDTF">2019-12-03T00:30:59Z</dcterms:created>
  <dcterms:modified xsi:type="dcterms:W3CDTF">2022-07-12T23:19:52Z</dcterms:modified>
</cp:coreProperties>
</file>