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M17" i="2"/>
  <c r="M10" i="2" s="1"/>
  <c r="K10" i="2"/>
  <c r="G10" i="2"/>
  <c r="H10" i="2"/>
  <c r="I20" i="2"/>
  <c r="K24" i="2" l="1"/>
  <c r="G18" i="2"/>
  <c r="G24" i="2" s="1"/>
  <c r="I17" i="2"/>
  <c r="I10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<sst xmlns="http://schemas.openxmlformats.org/spreadsheetml/2006/main" count="37" uniqueCount="36">
  <si>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</si>
  <si>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</si>
  <si>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</si>
  <si>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</si>
  <si>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</si>
  <si>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</si>
  <si>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</si>
  <si>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</si>
  <si>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</si>
  <si>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</si>
  <si>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</si>
  <si>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</si>
  <si>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</si>
  <si>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</si>
  <si>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</si>
  <si>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</si>
  <si>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</si>
  <si>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</si>
  <si>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</si>
  <si>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</si>
  <si>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</si>
  <si>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</si>
  <si>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</si>
  <si>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</si>
  <si>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</si>
  <si>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</si>
  <si>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</si>
  <si>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</si>
  <si>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</si>
  <si>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</si>
  <si>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</si>
  <si>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</si>
  <si>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</si>
  <si>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Estado Analítico de Ingresos por Fuente de Financiamiento  1/</t>
  </si>
  <si>
    <t>1/ Las sumas parciales y total pueden no coincidir debido al redondeo.</t>
  </si>
  <si>
    <t>Del 1o. de enero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</si>
</sst>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O18" sqref="O18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6.7109375" style="1" bestFit="1" customWidth="1"/>
    <col min="10" max="10" width="17.140625" style="1" bestFit="1" customWidth="1"/>
    <col min="11" max="11" width="16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46" t="s">
        <v>9</v>
      </c>
      <c r="G2" s="46"/>
      <c r="H2" s="46"/>
      <c r="I2" s="46"/>
      <c r="J2" s="46"/>
      <c r="K2" s="46"/>
      <c r="L2" s="7"/>
      <c r="M2" s="8"/>
      <c r="N2" s="3"/>
    </row>
    <row r="3" spans="1:14" x14ac:dyDescent="0.3">
      <c r="A3" s="42"/>
      <c r="B3" s="9"/>
      <c r="C3" s="2"/>
      <c r="D3" s="2"/>
      <c r="E3" s="2"/>
      <c r="F3" s="47" t="s">
        <v>33</v>
      </c>
      <c r="G3" s="47"/>
      <c r="H3" s="47"/>
      <c r="I3" s="47"/>
      <c r="J3" s="47"/>
      <c r="K3" s="47"/>
      <c r="L3" s="2"/>
      <c r="M3" s="10"/>
      <c r="N3" s="3"/>
    </row>
    <row r="4" spans="1:14" x14ac:dyDescent="0.3">
      <c r="A4" s="42"/>
      <c r="B4" s="9"/>
      <c r="C4" s="2"/>
      <c r="D4" s="2"/>
      <c r="E4" s="2"/>
      <c r="F4" s="49" t="s">
        <v>35</v>
      </c>
      <c r="G4" s="49"/>
      <c r="H4" s="49"/>
      <c r="I4" s="49"/>
      <c r="J4" s="49"/>
      <c r="K4" s="49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48" t="s">
        <v>32</v>
      </c>
      <c r="G5" s="48"/>
      <c r="H5" s="48"/>
      <c r="I5" s="48"/>
      <c r="J5" s="48"/>
      <c r="K5" s="48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64" t="s">
        <v>17</v>
      </c>
      <c r="C7" s="64"/>
      <c r="D7" s="64"/>
      <c r="E7" s="64"/>
      <c r="F7" s="64"/>
      <c r="G7" s="65" t="s">
        <v>10</v>
      </c>
      <c r="H7" s="65"/>
      <c r="I7" s="65"/>
      <c r="J7" s="65"/>
      <c r="K7" s="65"/>
      <c r="L7" s="65"/>
      <c r="M7" s="50" t="s">
        <v>11</v>
      </c>
      <c r="N7" s="3"/>
    </row>
    <row r="8" spans="1:14" ht="34.5" customHeight="1" x14ac:dyDescent="0.3">
      <c r="A8" s="42"/>
      <c r="B8" s="53"/>
      <c r="C8" s="53"/>
      <c r="D8" s="53"/>
      <c r="E8" s="53"/>
      <c r="F8" s="53"/>
      <c r="G8" s="5" t="s">
        <v>12</v>
      </c>
      <c r="H8" s="5" t="s">
        <v>13</v>
      </c>
      <c r="I8" s="5" t="s">
        <v>14</v>
      </c>
      <c r="J8" s="5" t="s">
        <v>15</v>
      </c>
      <c r="K8" s="52" t="s">
        <v>16</v>
      </c>
      <c r="L8" s="52"/>
      <c r="M8" s="51"/>
      <c r="N8" s="3"/>
    </row>
    <row r="9" spans="1:14" x14ac:dyDescent="0.3">
      <c r="A9" s="42"/>
      <c r="B9" s="53"/>
      <c r="C9" s="53"/>
      <c r="D9" s="53"/>
      <c r="E9" s="53"/>
      <c r="F9" s="53"/>
      <c r="G9" s="14" t="s">
        <v>0</v>
      </c>
      <c r="H9" s="14" t="s">
        <v>1</v>
      </c>
      <c r="I9" s="14" t="s">
        <v>2</v>
      </c>
      <c r="J9" s="14" t="s">
        <v>3</v>
      </c>
      <c r="K9" s="53" t="s">
        <v>4</v>
      </c>
      <c r="L9" s="53"/>
      <c r="M9" s="14" t="s">
        <v>5</v>
      </c>
      <c r="N9" s="3"/>
    </row>
    <row r="10" spans="1:14" ht="15.95" customHeight="1" x14ac:dyDescent="0.3">
      <c r="A10" s="42"/>
      <c r="B10" s="23"/>
      <c r="C10" s="54" t="s">
        <v>18</v>
      </c>
      <c r="D10" s="54"/>
      <c r="E10" s="54"/>
      <c r="F10" s="55"/>
      <c r="G10" s="15">
        <f>SUM(G11:G17)</f>
        <v>113957410659</v>
      </c>
      <c r="H10" s="16">
        <f t="shared" ref="H10:M10" si="0">SUM(H11:H17)</f>
        <v>0</v>
      </c>
      <c r="I10" s="16">
        <f t="shared" si="0"/>
        <v>113957410659</v>
      </c>
      <c r="J10" s="16">
        <f t="shared" si="0"/>
        <v>115771280543.81999</v>
      </c>
      <c r="K10" s="35">
        <f t="shared" si="0"/>
        <v>115771280543.81999</v>
      </c>
      <c r="L10" s="29">
        <f t="shared" si="0"/>
        <v>0</v>
      </c>
      <c r="M10" s="16">
        <f t="shared" si="0"/>
        <v>1813869884.8199921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113957410659</v>
      </c>
      <c r="H17" s="40">
        <v>0</v>
      </c>
      <c r="I17" s="18">
        <f>G17+H17</f>
        <v>113957410659</v>
      </c>
      <c r="J17" s="40">
        <v>115771280543.81999</v>
      </c>
      <c r="K17" s="41">
        <v>115771280543.81999</v>
      </c>
      <c r="L17" s="30"/>
      <c r="M17" s="18">
        <f t="shared" ref="M17" si="1">K17-G17</f>
        <v>1813869884.8199921</v>
      </c>
      <c r="N17" s="3"/>
    </row>
    <row r="18" spans="1:14" ht="15.95" customHeight="1" x14ac:dyDescent="0.3">
      <c r="A18" s="42"/>
      <c r="B18" s="24"/>
      <c r="C18" s="62" t="s">
        <v>19</v>
      </c>
      <c r="D18" s="62"/>
      <c r="E18" s="62"/>
      <c r="F18" s="63"/>
      <c r="G18" s="15">
        <f>SUM(G19:G21)</f>
        <v>171404191881</v>
      </c>
      <c r="H18" s="16">
        <f>SUM(H19:H21)</f>
        <v>465715950.02999973</v>
      </c>
      <c r="I18" s="16">
        <f>SUM(I19:I21)</f>
        <v>171869907831.03</v>
      </c>
      <c r="J18" s="16">
        <f>SUM(J19:J21)</f>
        <v>180087066159.95001</v>
      </c>
      <c r="K18" s="36">
        <f>SUM(K19:K21)</f>
        <v>177630898565.57999</v>
      </c>
      <c r="L18" s="31"/>
      <c r="M18" s="16">
        <f>SUM(M19:M21)</f>
        <v>6226706684.5799942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166326541445</v>
      </c>
      <c r="H19" s="40">
        <v>-20</v>
      </c>
      <c r="I19" s="39">
        <f t="shared" ref="I19" si="2">G19+H19</f>
        <v>166326541425</v>
      </c>
      <c r="J19" s="40">
        <v>171326264388.46002</v>
      </c>
      <c r="K19" s="41">
        <v>171049381542.39999</v>
      </c>
      <c r="L19" s="30"/>
      <c r="M19" s="18">
        <f t="shared" ref="M19:M21" si="3">K19-G19</f>
        <v>4722840097.3999939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5077650436</v>
      </c>
      <c r="H20" s="40">
        <v>465715970.02999973</v>
      </c>
      <c r="I20" s="39">
        <f t="shared" ref="I20" si="4">G20+H20</f>
        <v>5543366406.0299997</v>
      </c>
      <c r="J20" s="40">
        <v>8760801771.4900017</v>
      </c>
      <c r="K20" s="41">
        <v>6581517023.1800003</v>
      </c>
      <c r="L20" s="30"/>
      <c r="M20" s="18">
        <f t="shared" ref="M20" si="5">K20-G20</f>
        <v>1503866587.1800003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62" t="s">
        <v>20</v>
      </c>
      <c r="D22" s="62"/>
      <c r="E22" s="62"/>
      <c r="F22" s="63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7" t="s">
        <v>30</v>
      </c>
      <c r="E23" s="57"/>
      <c r="F23" s="58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9" t="s">
        <v>8</v>
      </c>
      <c r="C24" s="59"/>
      <c r="D24" s="59"/>
      <c r="E24" s="59"/>
      <c r="F24" s="59"/>
      <c r="G24" s="19">
        <f>G22+G18+G10</f>
        <v>285361602540</v>
      </c>
      <c r="H24" s="20">
        <f>H22+H18+H10</f>
        <v>465715950.02999973</v>
      </c>
      <c r="I24" s="20">
        <f>I22+I18+I10</f>
        <v>285827318490.03003</v>
      </c>
      <c r="J24" s="20">
        <f>J22+J18+J10</f>
        <v>295858346703.77002</v>
      </c>
      <c r="K24" s="34">
        <f>K22+K18+K10</f>
        <v>293402179109.39996</v>
      </c>
      <c r="L24" s="33"/>
      <c r="M24" s="21"/>
      <c r="N24" s="3"/>
    </row>
    <row r="25" spans="1:14" ht="15.95" customHeight="1" thickBot="1" x14ac:dyDescent="0.35">
      <c r="A25" s="42"/>
      <c r="B25" s="60" t="s">
        <v>6</v>
      </c>
      <c r="C25" s="60"/>
      <c r="D25" s="60"/>
      <c r="E25" s="60"/>
      <c r="F25" s="60"/>
      <c r="G25" s="60"/>
      <c r="H25" s="60"/>
      <c r="I25" s="60"/>
      <c r="J25" s="61" t="s">
        <v>7</v>
      </c>
      <c r="K25" s="61"/>
      <c r="L25" s="61"/>
      <c r="M25" s="22">
        <f>M22+M18+M10</f>
        <v>8040576569.3999863</v>
      </c>
      <c r="N25" s="3"/>
    </row>
    <row r="26" spans="1:14" x14ac:dyDescent="0.3">
      <c r="A26" s="42"/>
      <c r="B26" s="56" t="s">
        <v>31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3"/>
    </row>
    <row r="27" spans="1:14" ht="15" customHeight="1" x14ac:dyDescent="0.3">
      <c r="A27" s="43"/>
      <c r="B27" s="45" t="s">
        <v>34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B7:F9"/>
    <mergeCell ref="G7:L7"/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I18 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2020-01-13T15:21:24Z</dcterms:modified>
</cp:coreProperties>
</file>