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-60" windowWidth="20625" windowHeight="5580"/>
  </bookViews>
  <sheets>
    <sheet name="EAI_FF" sheetId="2" r:id="rId1"/>
  </sheets>
  <calcPr calcId="145621"/>
</workbook>
</file>

<file path=xl/calcChain.xml><?xml version="1.0" encoding="utf-8"?>
<calcChain xmlns="http://schemas.openxmlformats.org/spreadsheetml/2006/main">
  <c r="K22" i="2" l="1"/>
  <c r="J22" i="2"/>
  <c r="G22" i="2"/>
  <c r="L10" i="2"/>
  <c r="M21" i="2" l="1"/>
  <c r="M22" i="2"/>
  <c r="I22" i="2"/>
  <c r="H22" i="2"/>
  <c r="J10" i="2" l="1"/>
  <c r="K18" i="2" l="1"/>
  <c r="M17" i="2"/>
  <c r="M10" i="2" s="1"/>
  <c r="K10" i="2"/>
  <c r="G10" i="2"/>
  <c r="J18" i="2"/>
  <c r="J24" i="2" s="1"/>
  <c r="M20" i="2"/>
  <c r="H10" i="2"/>
  <c r="I20" i="2"/>
  <c r="K24" i="2" l="1"/>
  <c r="G18" i="2"/>
  <c r="G24" i="2" s="1"/>
  <c r="I17" i="2"/>
  <c r="I10" i="2" s="1"/>
  <c r="M19" i="2"/>
  <c r="M18" i="2" s="1"/>
  <c r="M25" i="2" s="1"/>
  <c r="H18" i="2"/>
  <c r="H24" i="2" s="1"/>
  <c r="I19" i="2" l="1"/>
  <c r="I18" i="2" s="1"/>
  <c r="I24" i="2" s="1"/>
</calcChain>
</file>

<file path=xl/sharedStrings.xml><?xml version="1.0" encoding="utf-8"?>
<sst xmlns="http://schemas.openxmlformats.org/spreadsheetml/2006/main" count="37" uniqueCount="36">
  <si>
    <t>(1)</t>
  </si>
  <si>
    <t>(2)</t>
  </si>
  <si>
    <t>(3 = 1 + 2)</t>
  </si>
  <si>
    <t>(4)</t>
  </si>
  <si>
    <t>(5)</t>
  </si>
  <si>
    <t>(6 = 5 - 1)</t>
  </si>
  <si>
    <t/>
  </si>
  <si>
    <t>INGRESOS EXCEDENTES</t>
  </si>
  <si>
    <t>TOTAL</t>
  </si>
  <si>
    <t>Instituto Mexicano Del Seguro Social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</si>
  <si>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</si>
  <si>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</si>
  <si>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</si>
  <si>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</si>
  <si>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</si>
  <si>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</si>
  <si>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</si>
  <si>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Estado Analítico de Ingresos por Fuente de Financimiamiento</t>
  </si>
  <si>
    <t>Ingresos del Gobierno</t>
  </si>
  <si>
    <t>Ingresos de Organismos y Empresas</t>
  </si>
  <si>
    <t>Ingresos Derivados de Financiamiento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</si>
  <si>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</si>
  <si>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</si>
  <si>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</si>
  <si>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</si>
  <si>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</si>
  <si>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</si>
  <si>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</si>
  <si>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Cuotas y aportaciones de seguridad social</t>
  </si>
  <si>
    <t>Ingresos por ventas de bienes y servicios</t>
  </si>
  <si>
    <t>Ingresos derivados de financiamientos</t>
  </si>
  <si>
    <t>“Bajo protesta de decir verdad declaramos que los Estados Financieros y sus notas, son razonablemente correctos y son responsabilidad del emisor”</t>
  </si>
  <si>
    <t>(pesos)</t>
  </si>
  <si>
    <t>Del 1o. de enero al 31 de diciembre de 2014</t>
  </si>
  <si>
    <t>1/ Las sumas parciales y total pueden no coincidir debido al redondeo.</t>
  </si>
  <si>
    <t>Estado Analítico de Ingresos por Fuente de Financiamiento 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</si>
</sst>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2" fillId="0" borderId="0" xfId="0" applyFont="1"/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top" wrapText="1"/>
    </xf>
    <xf numFmtId="0" fontId="4" fillId="2" borderId="8" xfId="0" applyFont="1" applyFill="1" applyBorder="1" applyAlignment="1" applyProtection="1">
      <alignment horizontal="left" vertical="top" wrapText="1"/>
    </xf>
    <xf numFmtId="0" fontId="4" fillId="2" borderId="9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</xf>
    <xf numFmtId="0" fontId="4" fillId="2" borderId="13" xfId="0" applyFont="1" applyFill="1" applyBorder="1" applyAlignment="1" applyProtection="1">
      <alignment horizontal="left" vertical="top" wrapText="1"/>
    </xf>
    <xf numFmtId="0" fontId="4" fillId="2" borderId="14" xfId="0" applyFont="1" applyFill="1" applyBorder="1" applyAlignment="1" applyProtection="1">
      <alignment horizontal="left" vertical="top" wrapText="1"/>
    </xf>
    <xf numFmtId="0" fontId="3" fillId="0" borderId="16" xfId="0" applyFont="1" applyFill="1" applyBorder="1" applyAlignment="1" applyProtection="1">
      <alignment horizontal="center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0" fontId="1" fillId="2" borderId="17" xfId="0" applyFont="1" applyFill="1" applyBorder="1" applyAlignment="1" applyProtection="1">
      <alignment horizontal="left" vertical="top" wrapText="1"/>
    </xf>
    <xf numFmtId="3" fontId="4" fillId="2" borderId="3" xfId="0" applyNumberFormat="1" applyFont="1" applyFill="1" applyBorder="1" applyAlignment="1" applyProtection="1">
      <alignment horizontal="right" vertical="center" wrapText="1"/>
    </xf>
    <xf numFmtId="0" fontId="1" fillId="2" borderId="18" xfId="0" applyFont="1" applyFill="1" applyBorder="1" applyAlignment="1" applyProtection="1">
      <alignment horizontal="left" vertical="top" wrapText="1"/>
    </xf>
    <xf numFmtId="0" fontId="1" fillId="2" borderId="20" xfId="0" applyFont="1" applyFill="1" applyBorder="1" applyAlignment="1" applyProtection="1">
      <alignment horizontal="left" vertical="top" wrapText="1"/>
    </xf>
    <xf numFmtId="0" fontId="2" fillId="0" borderId="0" xfId="0" applyFont="1" applyBorder="1"/>
    <xf numFmtId="0" fontId="2" fillId="0" borderId="21" xfId="0" applyFont="1" applyBorder="1"/>
    <xf numFmtId="0" fontId="1" fillId="2" borderId="22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19" xfId="0" applyNumberFormat="1" applyFont="1" applyFill="1" applyBorder="1" applyAlignment="1" applyProtection="1">
      <alignment horizontal="right" vertical="center"/>
    </xf>
    <xf numFmtId="3" fontId="1" fillId="2" borderId="21" xfId="0" applyNumberFormat="1" applyFont="1" applyFill="1" applyBorder="1" applyAlignment="1" applyProtection="1">
      <alignment horizontal="right" vertical="center"/>
    </xf>
    <xf numFmtId="3" fontId="4" fillId="2" borderId="21" xfId="0" applyNumberFormat="1" applyFont="1" applyFill="1" applyBorder="1" applyAlignment="1" applyProtection="1">
      <alignment horizontal="right" vertical="center"/>
    </xf>
    <xf numFmtId="3" fontId="1" fillId="2" borderId="23" xfId="0" applyNumberFormat="1" applyFont="1" applyFill="1" applyBorder="1" applyAlignment="1" applyProtection="1">
      <alignment horizontal="right" vertical="center"/>
    </xf>
    <xf numFmtId="3" fontId="4" fillId="2" borderId="25" xfId="0" applyNumberFormat="1" applyFont="1" applyFill="1" applyBorder="1" applyAlignment="1" applyProtection="1">
      <alignment horizontal="right" vertical="center"/>
    </xf>
    <xf numFmtId="3" fontId="4" fillId="2" borderId="24" xfId="0" applyNumberFormat="1" applyFont="1" applyFill="1" applyBorder="1" applyAlignment="1" applyProtection="1">
      <alignment horizontal="right" vertical="center" wrapText="1"/>
    </xf>
    <xf numFmtId="3" fontId="4" fillId="2" borderId="18" xfId="0" applyNumberFormat="1" applyFont="1" applyFill="1" applyBorder="1" applyAlignment="1" applyProtection="1">
      <alignment horizontal="right" vertical="center" wrapText="1"/>
    </xf>
    <xf numFmtId="3" fontId="4" fillId="2" borderId="20" xfId="0" applyNumberFormat="1" applyFont="1" applyFill="1" applyBorder="1" applyAlignment="1" applyProtection="1">
      <alignment horizontal="right" vertical="center" wrapText="1"/>
    </xf>
    <xf numFmtId="3" fontId="1" fillId="2" borderId="20" xfId="0" applyNumberFormat="1" applyFont="1" applyFill="1" applyBorder="1" applyAlignment="1" applyProtection="1">
      <alignment horizontal="right" vertical="center" wrapText="1"/>
    </xf>
    <xf numFmtId="3" fontId="1" fillId="2" borderId="22" xfId="0" applyNumberFormat="1" applyFont="1" applyFill="1" applyBorder="1" applyAlignment="1" applyProtection="1">
      <alignment horizontal="right" vertical="center" wrapText="1"/>
    </xf>
    <xf numFmtId="3" fontId="1" fillId="0" borderId="5" xfId="0" applyNumberFormat="1" applyFont="1" applyFill="1" applyBorder="1" applyAlignment="1" applyProtection="1">
      <alignment horizontal="right" vertical="center" wrapText="1"/>
    </xf>
    <xf numFmtId="3" fontId="1" fillId="0" borderId="20" xfId="0" applyNumberFormat="1" applyFont="1" applyFill="1" applyBorder="1" applyAlignment="1" applyProtection="1">
      <alignment horizontal="right" vertical="center" wrapText="1"/>
    </xf>
    <xf numFmtId="3" fontId="4" fillId="0" borderId="5" xfId="0" applyNumberFormat="1" applyFont="1" applyFill="1" applyBorder="1" applyAlignment="1" applyProtection="1">
      <alignment horizontal="right" vertical="center" wrapText="1"/>
    </xf>
    <xf numFmtId="3" fontId="4" fillId="0" borderId="20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/>
    <xf numFmtId="0" fontId="2" fillId="0" borderId="0" xfId="0" applyFont="1" applyFill="1"/>
    <xf numFmtId="0" fontId="1" fillId="2" borderId="0" xfId="1" applyFont="1" applyFill="1" applyBorder="1" applyAlignment="1" applyProtection="1">
      <alignment horizontal="center" vertical="top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23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N28"/>
  <sheetViews>
    <sheetView showGridLines="0" tabSelected="1" workbookViewId="0">
      <selection activeCell="F3" sqref="F3:K3"/>
    </sheetView>
  </sheetViews>
  <sheetFormatPr baseColWidth="10" defaultRowHeight="15" x14ac:dyDescent="0.3"/>
  <cols>
    <col min="1" max="1" width="3.42578125" style="45" customWidth="1"/>
    <col min="2" max="4" width="1.7109375" style="1" customWidth="1"/>
    <col min="5" max="5" width="14.7109375" style="1" customWidth="1"/>
    <col min="6" max="6" width="35" style="1" customWidth="1"/>
    <col min="7" max="7" width="16.85546875" style="1" bestFit="1" customWidth="1"/>
    <col min="8" max="8" width="18.28515625" style="1" customWidth="1"/>
    <col min="9" max="10" width="17" style="1" bestFit="1" customWidth="1"/>
    <col min="11" max="11" width="16.85546875" style="1" bestFit="1" customWidth="1"/>
    <col min="12" max="12" width="2" style="1" customWidth="1"/>
    <col min="13" max="13" width="16.140625" style="1" customWidth="1"/>
    <col min="14" max="14" width="3.42578125" style="1" customWidth="1"/>
    <col min="15" max="16" width="14.85546875" style="1" customWidth="1"/>
    <col min="17" max="256" width="9.140625" style="1" customWidth="1"/>
    <col min="257" max="16384" width="11.42578125" style="1"/>
  </cols>
  <sheetData>
    <row r="1" spans="1:14" ht="15.75" thickBot="1" x14ac:dyDescent="0.35">
      <c r="A1" s="4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43"/>
      <c r="B2" s="6"/>
      <c r="C2" s="7"/>
      <c r="D2" s="7"/>
      <c r="E2" s="7"/>
      <c r="F2" s="47" t="s">
        <v>9</v>
      </c>
      <c r="G2" s="47"/>
      <c r="H2" s="47"/>
      <c r="I2" s="47"/>
      <c r="J2" s="47"/>
      <c r="K2" s="47"/>
      <c r="L2" s="7"/>
      <c r="M2" s="8"/>
      <c r="N2" s="3"/>
    </row>
    <row r="3" spans="1:14" x14ac:dyDescent="0.3">
      <c r="A3" s="43"/>
      <c r="B3" s="9"/>
      <c r="C3" s="2"/>
      <c r="D3" s="2"/>
      <c r="E3" s="2"/>
      <c r="F3" s="48" t="s">
        <v>35</v>
      </c>
      <c r="G3" s="48"/>
      <c r="H3" s="48"/>
      <c r="I3" s="48"/>
      <c r="J3" s="48"/>
      <c r="K3" s="48"/>
      <c r="L3" s="2"/>
      <c r="M3" s="10"/>
      <c r="N3" s="3"/>
    </row>
    <row r="4" spans="1:14" x14ac:dyDescent="0.3">
      <c r="A4" s="43"/>
      <c r="B4" s="9"/>
      <c r="C4" s="2"/>
      <c r="D4" s="2"/>
      <c r="E4" s="2"/>
      <c r="F4" s="50" t="s">
        <v>33</v>
      </c>
      <c r="G4" s="50"/>
      <c r="H4" s="50"/>
      <c r="I4" s="50"/>
      <c r="J4" s="50"/>
      <c r="K4" s="50"/>
      <c r="L4" s="2"/>
      <c r="M4" s="10"/>
      <c r="N4" s="3"/>
    </row>
    <row r="5" spans="1:14" ht="15.75" thickBot="1" x14ac:dyDescent="0.35">
      <c r="A5" s="43"/>
      <c r="B5" s="11"/>
      <c r="C5" s="12"/>
      <c r="D5" s="12"/>
      <c r="E5" s="12"/>
      <c r="F5" s="49" t="s">
        <v>32</v>
      </c>
      <c r="G5" s="49"/>
      <c r="H5" s="49"/>
      <c r="I5" s="49"/>
      <c r="J5" s="49"/>
      <c r="K5" s="49"/>
      <c r="L5" s="12"/>
      <c r="M5" s="13"/>
      <c r="N5" s="3"/>
    </row>
    <row r="6" spans="1:14" ht="15.75" thickBot="1" x14ac:dyDescent="0.35">
      <c r="A6" s="43"/>
      <c r="B6" s="2"/>
      <c r="C6" s="2"/>
      <c r="D6" s="2"/>
      <c r="E6" s="2"/>
      <c r="F6" s="4"/>
      <c r="G6" s="4"/>
      <c r="H6" s="4"/>
      <c r="I6" s="4"/>
      <c r="J6" s="4"/>
      <c r="K6" s="4"/>
      <c r="L6" s="2"/>
      <c r="M6" s="2"/>
      <c r="N6" s="3"/>
    </row>
    <row r="7" spans="1:14" ht="12" customHeight="1" thickBot="1" x14ac:dyDescent="0.35">
      <c r="A7" s="43"/>
      <c r="B7" s="65" t="s">
        <v>17</v>
      </c>
      <c r="C7" s="65"/>
      <c r="D7" s="65"/>
      <c r="E7" s="65"/>
      <c r="F7" s="65"/>
      <c r="G7" s="66" t="s">
        <v>10</v>
      </c>
      <c r="H7" s="66"/>
      <c r="I7" s="66"/>
      <c r="J7" s="66"/>
      <c r="K7" s="66"/>
      <c r="L7" s="66"/>
      <c r="M7" s="51" t="s">
        <v>11</v>
      </c>
      <c r="N7" s="3"/>
    </row>
    <row r="8" spans="1:14" ht="34.5" customHeight="1" x14ac:dyDescent="0.3">
      <c r="A8" s="43"/>
      <c r="B8" s="54"/>
      <c r="C8" s="54"/>
      <c r="D8" s="54"/>
      <c r="E8" s="54"/>
      <c r="F8" s="54"/>
      <c r="G8" s="5" t="s">
        <v>12</v>
      </c>
      <c r="H8" s="5" t="s">
        <v>13</v>
      </c>
      <c r="I8" s="5" t="s">
        <v>14</v>
      </c>
      <c r="J8" s="5" t="s">
        <v>15</v>
      </c>
      <c r="K8" s="53" t="s">
        <v>16</v>
      </c>
      <c r="L8" s="53"/>
      <c r="M8" s="52"/>
      <c r="N8" s="3"/>
    </row>
    <row r="9" spans="1:14" x14ac:dyDescent="0.3">
      <c r="A9" s="43"/>
      <c r="B9" s="54"/>
      <c r="C9" s="54"/>
      <c r="D9" s="54"/>
      <c r="E9" s="54"/>
      <c r="F9" s="54"/>
      <c r="G9" s="14" t="s">
        <v>0</v>
      </c>
      <c r="H9" s="14" t="s">
        <v>1</v>
      </c>
      <c r="I9" s="14" t="s">
        <v>2</v>
      </c>
      <c r="J9" s="14" t="s">
        <v>3</v>
      </c>
      <c r="K9" s="54" t="s">
        <v>4</v>
      </c>
      <c r="L9" s="54"/>
      <c r="M9" s="14" t="s">
        <v>5</v>
      </c>
      <c r="N9" s="3"/>
    </row>
    <row r="10" spans="1:14" ht="15.95" customHeight="1" x14ac:dyDescent="0.3">
      <c r="A10" s="43"/>
      <c r="B10" s="23"/>
      <c r="C10" s="55" t="s">
        <v>18</v>
      </c>
      <c r="D10" s="55"/>
      <c r="E10" s="55"/>
      <c r="F10" s="56"/>
      <c r="G10" s="15">
        <f>SUM(G11:G17)</f>
        <v>165223000000</v>
      </c>
      <c r="H10" s="16">
        <f t="shared" ref="H10:M10" si="0">SUM(H11:H17)</f>
        <v>7146061458.1799927</v>
      </c>
      <c r="I10" s="16">
        <f t="shared" si="0"/>
        <v>172369061458.17999</v>
      </c>
      <c r="J10" s="16">
        <f t="shared" si="0"/>
        <v>170869061458.17999</v>
      </c>
      <c r="K10" s="35">
        <f t="shared" si="0"/>
        <v>172369061458.17999</v>
      </c>
      <c r="L10" s="29">
        <f t="shared" si="0"/>
        <v>0</v>
      </c>
      <c r="M10" s="16">
        <f t="shared" si="0"/>
        <v>7146061458.1799927</v>
      </c>
      <c r="N10" s="3"/>
    </row>
    <row r="11" spans="1:14" ht="15.95" customHeight="1" x14ac:dyDescent="0.3">
      <c r="A11" s="43"/>
      <c r="B11" s="24"/>
      <c r="C11" s="3"/>
      <c r="D11" s="25" t="s">
        <v>21</v>
      </c>
      <c r="E11" s="25"/>
      <c r="F11" s="26"/>
      <c r="G11" s="18">
        <v>0</v>
      </c>
      <c r="H11" s="18">
        <v>0</v>
      </c>
      <c r="I11" s="18">
        <v>0</v>
      </c>
      <c r="J11" s="18">
        <v>0</v>
      </c>
      <c r="K11" s="37">
        <v>0</v>
      </c>
      <c r="L11" s="30">
        <v>0</v>
      </c>
      <c r="M11" s="17">
        <v>0</v>
      </c>
      <c r="N11" s="3"/>
    </row>
    <row r="12" spans="1:14" ht="15.95" customHeight="1" x14ac:dyDescent="0.3">
      <c r="A12" s="43"/>
      <c r="B12" s="24"/>
      <c r="C12" s="3"/>
      <c r="D12" s="25" t="s">
        <v>22</v>
      </c>
      <c r="E12" s="25"/>
      <c r="F12" s="26"/>
      <c r="G12" s="18">
        <v>0</v>
      </c>
      <c r="H12" s="18">
        <v>0</v>
      </c>
      <c r="I12" s="18">
        <v>0</v>
      </c>
      <c r="J12" s="18">
        <v>0</v>
      </c>
      <c r="K12" s="37">
        <v>0</v>
      </c>
      <c r="L12" s="30">
        <v>0</v>
      </c>
      <c r="M12" s="18">
        <v>0</v>
      </c>
      <c r="N12" s="3"/>
    </row>
    <row r="13" spans="1:14" ht="15.95" customHeight="1" x14ac:dyDescent="0.3">
      <c r="A13" s="43"/>
      <c r="B13" s="24"/>
      <c r="C13" s="3"/>
      <c r="D13" s="25" t="s">
        <v>23</v>
      </c>
      <c r="E13" s="25"/>
      <c r="F13" s="26"/>
      <c r="G13" s="18">
        <v>0</v>
      </c>
      <c r="H13" s="18">
        <v>0</v>
      </c>
      <c r="I13" s="18">
        <v>0</v>
      </c>
      <c r="J13" s="18">
        <v>0</v>
      </c>
      <c r="K13" s="37">
        <v>0</v>
      </c>
      <c r="L13" s="30">
        <v>0</v>
      </c>
      <c r="M13" s="18">
        <v>0</v>
      </c>
      <c r="N13" s="3"/>
    </row>
    <row r="14" spans="1:14" ht="15.95" customHeight="1" x14ac:dyDescent="0.3">
      <c r="A14" s="43"/>
      <c r="B14" s="24"/>
      <c r="C14" s="3"/>
      <c r="D14" s="25" t="s">
        <v>24</v>
      </c>
      <c r="E14" s="25"/>
      <c r="F14" s="26"/>
      <c r="G14" s="18">
        <v>0</v>
      </c>
      <c r="H14" s="18">
        <v>0</v>
      </c>
      <c r="I14" s="18">
        <v>0</v>
      </c>
      <c r="J14" s="18">
        <v>0</v>
      </c>
      <c r="K14" s="37">
        <v>0</v>
      </c>
      <c r="L14" s="30">
        <v>0</v>
      </c>
      <c r="M14" s="18">
        <v>0</v>
      </c>
      <c r="N14" s="3"/>
    </row>
    <row r="15" spans="1:14" ht="15.95" customHeight="1" x14ac:dyDescent="0.3">
      <c r="A15" s="43"/>
      <c r="B15" s="24"/>
      <c r="C15" s="3"/>
      <c r="D15" s="25" t="s">
        <v>25</v>
      </c>
      <c r="E15" s="25"/>
      <c r="F15" s="26"/>
      <c r="G15" s="18">
        <v>0</v>
      </c>
      <c r="H15" s="18">
        <v>0</v>
      </c>
      <c r="I15" s="18">
        <v>0</v>
      </c>
      <c r="J15" s="18">
        <v>0</v>
      </c>
      <c r="K15" s="37">
        <v>0</v>
      </c>
      <c r="L15" s="30">
        <v>0</v>
      </c>
      <c r="M15" s="18">
        <v>0</v>
      </c>
      <c r="N15" s="3"/>
    </row>
    <row r="16" spans="1:14" ht="15.95" customHeight="1" x14ac:dyDescent="0.3">
      <c r="A16" s="43"/>
      <c r="B16" s="24"/>
      <c r="C16" s="3"/>
      <c r="D16" s="25" t="s">
        <v>26</v>
      </c>
      <c r="E16" s="25"/>
      <c r="F16" s="26"/>
      <c r="G16" s="18">
        <v>0</v>
      </c>
      <c r="H16" s="18">
        <v>0</v>
      </c>
      <c r="I16" s="18">
        <v>0</v>
      </c>
      <c r="J16" s="18">
        <v>0</v>
      </c>
      <c r="K16" s="37">
        <v>0</v>
      </c>
      <c r="L16" s="30">
        <v>0</v>
      </c>
      <c r="M16" s="18">
        <v>0</v>
      </c>
      <c r="N16" s="3"/>
    </row>
    <row r="17" spans="1:14" ht="15.95" customHeight="1" x14ac:dyDescent="0.3">
      <c r="A17" s="43"/>
      <c r="B17" s="24"/>
      <c r="C17" s="3"/>
      <c r="D17" s="25" t="s">
        <v>27</v>
      </c>
      <c r="E17" s="25"/>
      <c r="F17" s="26"/>
      <c r="G17" s="39">
        <v>165223000000</v>
      </c>
      <c r="H17" s="39">
        <v>7146061458.1799927</v>
      </c>
      <c r="I17" s="39">
        <f>G17+H17</f>
        <v>172369061458.17999</v>
      </c>
      <c r="J17" s="39">
        <v>170869061458.17999</v>
      </c>
      <c r="K17" s="40">
        <v>172369061458.17999</v>
      </c>
      <c r="L17" s="30"/>
      <c r="M17" s="18">
        <f t="shared" ref="M17" si="1">K17-G17</f>
        <v>7146061458.1799927</v>
      </c>
      <c r="N17" s="3"/>
    </row>
    <row r="18" spans="1:14" ht="15.95" customHeight="1" x14ac:dyDescent="0.3">
      <c r="A18" s="43"/>
      <c r="B18" s="24"/>
      <c r="C18" s="63" t="s">
        <v>19</v>
      </c>
      <c r="D18" s="63"/>
      <c r="E18" s="63"/>
      <c r="F18" s="64"/>
      <c r="G18" s="41">
        <f>SUM(G19:G21)</f>
        <v>326617172271</v>
      </c>
      <c r="H18" s="41">
        <f>SUM(H19:H21)</f>
        <v>-4782103046.3000031</v>
      </c>
      <c r="I18" s="41">
        <f>SUM(I19:I21)</f>
        <v>321835069224.70001</v>
      </c>
      <c r="J18" s="41">
        <f>SUM(J19:J21)</f>
        <v>330551662435.46991</v>
      </c>
      <c r="K18" s="42">
        <f>SUM(K19:K21)</f>
        <v>321835069223.92004</v>
      </c>
      <c r="L18" s="31"/>
      <c r="M18" s="16">
        <f>SUM(M19:M21)</f>
        <v>-4782103047.0799446</v>
      </c>
      <c r="N18" s="3"/>
    </row>
    <row r="19" spans="1:14" ht="15.95" customHeight="1" x14ac:dyDescent="0.3">
      <c r="A19" s="43"/>
      <c r="B19" s="24"/>
      <c r="C19" s="3"/>
      <c r="D19" s="25" t="s">
        <v>28</v>
      </c>
      <c r="E19" s="25"/>
      <c r="F19" s="26"/>
      <c r="G19" s="39">
        <v>296685005448</v>
      </c>
      <c r="H19" s="39">
        <v>703197922.17999268</v>
      </c>
      <c r="I19" s="39">
        <f t="shared" ref="I19" si="2">G19+H19</f>
        <v>297388203370.17999</v>
      </c>
      <c r="J19" s="39">
        <v>302941310193.35992</v>
      </c>
      <c r="K19" s="40">
        <v>297388203370.18005</v>
      </c>
      <c r="L19" s="30"/>
      <c r="M19" s="18">
        <f t="shared" ref="M19:M21" si="3">K19-G19</f>
        <v>703197922.18005371</v>
      </c>
      <c r="N19" s="3"/>
    </row>
    <row r="20" spans="1:14" ht="15.95" customHeight="1" x14ac:dyDescent="0.3">
      <c r="A20" s="43"/>
      <c r="B20" s="24"/>
      <c r="C20" s="3"/>
      <c r="D20" s="25" t="s">
        <v>29</v>
      </c>
      <c r="E20" s="25"/>
      <c r="F20" s="26"/>
      <c r="G20" s="39">
        <v>29932166823</v>
      </c>
      <c r="H20" s="39">
        <v>-5485300968.4799957</v>
      </c>
      <c r="I20" s="39">
        <f t="shared" ref="I20" si="4">G20+H20</f>
        <v>24446865854.520004</v>
      </c>
      <c r="J20" s="39">
        <v>27610352242.110001</v>
      </c>
      <c r="K20" s="40">
        <v>24446865853.740002</v>
      </c>
      <c r="L20" s="30"/>
      <c r="M20" s="18">
        <f t="shared" ref="M20" si="5">K20-G20</f>
        <v>-5485300969.2599983</v>
      </c>
      <c r="N20" s="3"/>
    </row>
    <row r="21" spans="1:14" ht="15.95" customHeight="1" x14ac:dyDescent="0.3">
      <c r="A21" s="43"/>
      <c r="B21" s="24"/>
      <c r="C21" s="3"/>
      <c r="D21" s="25" t="s">
        <v>27</v>
      </c>
      <c r="E21" s="25"/>
      <c r="F21" s="26"/>
      <c r="G21" s="18">
        <v>0</v>
      </c>
      <c r="H21" s="18">
        <v>0</v>
      </c>
      <c r="I21" s="18">
        <v>0</v>
      </c>
      <c r="J21" s="18">
        <v>0</v>
      </c>
      <c r="K21" s="37">
        <v>0</v>
      </c>
      <c r="L21" s="30"/>
      <c r="M21" s="18">
        <f t="shared" si="3"/>
        <v>0</v>
      </c>
      <c r="N21" s="3"/>
    </row>
    <row r="22" spans="1:14" ht="15.95" customHeight="1" x14ac:dyDescent="0.3">
      <c r="A22" s="43"/>
      <c r="B22" s="24"/>
      <c r="C22" s="63" t="s">
        <v>20</v>
      </c>
      <c r="D22" s="63"/>
      <c r="E22" s="63"/>
      <c r="F22" s="64"/>
      <c r="G22" s="16">
        <f>SUM(G23)</f>
        <v>0</v>
      </c>
      <c r="H22" s="16">
        <f>SUM(H23)</f>
        <v>0</v>
      </c>
      <c r="I22" s="16">
        <f>SUM(I23)</f>
        <v>0</v>
      </c>
      <c r="J22" s="16">
        <f>SUM(J23)</f>
        <v>0</v>
      </c>
      <c r="K22" s="36">
        <f>SUM(K23)</f>
        <v>0</v>
      </c>
      <c r="L22" s="31"/>
      <c r="M22" s="16">
        <f>SUM(M23)</f>
        <v>0</v>
      </c>
      <c r="N22" s="3"/>
    </row>
    <row r="23" spans="1:14" ht="15.95" customHeight="1" x14ac:dyDescent="0.3">
      <c r="A23" s="43"/>
      <c r="B23" s="27"/>
      <c r="C23" s="28"/>
      <c r="D23" s="58" t="s">
        <v>30</v>
      </c>
      <c r="E23" s="58"/>
      <c r="F23" s="59"/>
      <c r="G23" s="18">
        <v>0</v>
      </c>
      <c r="H23" s="18">
        <v>0</v>
      </c>
      <c r="I23" s="18">
        <v>0</v>
      </c>
      <c r="J23" s="18">
        <v>0</v>
      </c>
      <c r="K23" s="38">
        <v>0</v>
      </c>
      <c r="L23" s="32"/>
      <c r="M23" s="18">
        <v>0</v>
      </c>
      <c r="N23" s="3"/>
    </row>
    <row r="24" spans="1:14" ht="15.95" customHeight="1" thickBot="1" x14ac:dyDescent="0.35">
      <c r="A24" s="43"/>
      <c r="B24" s="60" t="s">
        <v>8</v>
      </c>
      <c r="C24" s="60"/>
      <c r="D24" s="60"/>
      <c r="E24" s="60"/>
      <c r="F24" s="60"/>
      <c r="G24" s="19">
        <f>G22+G18+G10</f>
        <v>491840172271</v>
      </c>
      <c r="H24" s="20">
        <f>H22+H18+H10</f>
        <v>2363958411.8799896</v>
      </c>
      <c r="I24" s="20">
        <f>I22+I18+I10</f>
        <v>494204130682.88</v>
      </c>
      <c r="J24" s="20">
        <f>J22+J18+J10</f>
        <v>501420723893.6499</v>
      </c>
      <c r="K24" s="34">
        <f>K22+K18+K10</f>
        <v>494204130682.10004</v>
      </c>
      <c r="L24" s="33"/>
      <c r="M24" s="21"/>
      <c r="N24" s="3"/>
    </row>
    <row r="25" spans="1:14" ht="15.95" customHeight="1" thickBot="1" x14ac:dyDescent="0.35">
      <c r="A25" s="43"/>
      <c r="B25" s="61" t="s">
        <v>6</v>
      </c>
      <c r="C25" s="61"/>
      <c r="D25" s="61"/>
      <c r="E25" s="61"/>
      <c r="F25" s="61"/>
      <c r="G25" s="61"/>
      <c r="H25" s="61"/>
      <c r="I25" s="61"/>
      <c r="J25" s="62" t="s">
        <v>7</v>
      </c>
      <c r="K25" s="62"/>
      <c r="L25" s="62"/>
      <c r="M25" s="22">
        <f>M22+M18+M10</f>
        <v>2363958411.1000481</v>
      </c>
      <c r="N25" s="3"/>
    </row>
    <row r="26" spans="1:14" x14ac:dyDescent="0.3">
      <c r="A26" s="43"/>
      <c r="B26" s="57" t="s">
        <v>31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3"/>
    </row>
    <row r="27" spans="1:14" ht="15" customHeight="1" x14ac:dyDescent="0.3">
      <c r="A27" s="44"/>
      <c r="B27" s="25"/>
      <c r="C27" s="25"/>
      <c r="D27" s="25"/>
      <c r="E27" s="46" t="s">
        <v>34</v>
      </c>
      <c r="F27" s="46"/>
      <c r="G27" s="46"/>
      <c r="H27" s="46"/>
      <c r="I27" s="46"/>
      <c r="J27" s="46"/>
      <c r="K27" s="46"/>
      <c r="L27" s="46"/>
      <c r="M27" s="46"/>
    </row>
    <row r="28" spans="1:14" x14ac:dyDescent="0.3">
      <c r="A28" s="44"/>
      <c r="B28" s="25"/>
      <c r="C28" s="25"/>
      <c r="D28" s="25"/>
    </row>
  </sheetData>
  <mergeCells count="18">
    <mergeCell ref="B7:F9"/>
    <mergeCell ref="G7:L7"/>
    <mergeCell ref="E27:M27"/>
    <mergeCell ref="F2:K2"/>
    <mergeCell ref="F3:K3"/>
    <mergeCell ref="F5:K5"/>
    <mergeCell ref="F4:K4"/>
    <mergeCell ref="M7:M8"/>
    <mergeCell ref="K8:L8"/>
    <mergeCell ref="K9:L9"/>
    <mergeCell ref="C10:F10"/>
    <mergeCell ref="B26:M26"/>
    <mergeCell ref="D23:F23"/>
    <mergeCell ref="B24:F24"/>
    <mergeCell ref="B25:I25"/>
    <mergeCell ref="J25:L25"/>
    <mergeCell ref="C22:F22"/>
    <mergeCell ref="C18:F18"/>
  </mergeCells>
  <pageMargins left="0.27777777777777779" right="0.27777777777777779" top="0.27777777777777779" bottom="0.27777777777777779" header="0.5" footer="0.5"/>
  <pageSetup pageOrder="overThenDown" orientation="landscape" horizontalDpi="300" verticalDpi="300" r:id="rId1"/>
  <headerFooter alignWithMargins="0"/>
  <ignoredErrors>
    <ignoredError sqref="G9:L9" numberStoredAsText="1"/>
    <ignoredError sqref="G18:M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Adriana Mendoza Torres</cp:lastModifiedBy>
  <dcterms:created xsi:type="dcterms:W3CDTF">2019-10-17T18:33:54Z</dcterms:created>
  <dcterms:modified xsi:type="dcterms:W3CDTF">2019-12-09T23:22:30Z</dcterms:modified>
</cp:coreProperties>
</file>