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K18" i="2"/>
  <c r="K10" i="2"/>
  <c r="M17" i="2"/>
  <c r="M10" i="2" s="1"/>
  <c r="G10" i="2"/>
  <c r="M20" i="2"/>
  <c r="H10" i="2"/>
  <c r="I20" i="2"/>
  <c r="G18" i="2" l="1"/>
  <c r="G24" i="2" s="1"/>
  <c r="K24" i="2"/>
  <c r="I17" i="2"/>
  <c r="I10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<sst xmlns="http://schemas.openxmlformats.org/spreadsheetml/2006/main" count="37" uniqueCount="36">
  <si>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</si>
  <si>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</si>
  <si>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</si>
  <si>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</si>
  <si>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</si>
  <si>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</si>
  <si>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</si>
  <si>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</si>
  <si>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</si>
  <si>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</si>
  <si>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</si>
  <si>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</si>
  <si>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</si>
  <si>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</si>
  <si>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</si>
  <si>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</si>
  <si>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</si>
  <si>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</si>
  <si>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</si>
  <si>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</si>
  <si>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</si>
  <si>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</si>
  <si>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</si>
  <si>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</si>
  <si>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</si>
  <si>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</si>
  <si>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</si>
  <si>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</si>
  <si>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</si>
  <si>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</si>
  <si>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</si>
  <si>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</si>
  <si>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(pesos)</t>
  </si>
  <si>
    <t>Del 1o. de enero al 30 de junio de 2014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</si>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</sst>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M25" sqref="M25"/>
    </sheetView>
  </sheetViews>
  <sheetFormatPr baseColWidth="10" defaultRowHeight="15" x14ac:dyDescent="0.3"/>
  <cols>
    <col min="1" max="1" width="3.42578125" style="45" customWidth="1"/>
    <col min="2" max="4" width="1.7109375" style="1" customWidth="1"/>
    <col min="5" max="5" width="14.7109375" style="1" customWidth="1"/>
    <col min="6" max="6" width="35" style="1" customWidth="1"/>
    <col min="7" max="7" width="16.85546875" style="1" bestFit="1" customWidth="1"/>
    <col min="8" max="8" width="18.28515625" style="1" customWidth="1"/>
    <col min="9" max="10" width="17" style="1" bestFit="1" customWidth="1"/>
    <col min="11" max="11" width="16.855468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3"/>
      <c r="B2" s="6"/>
      <c r="C2" s="7"/>
      <c r="D2" s="7"/>
      <c r="E2" s="7"/>
      <c r="F2" s="47" t="s">
        <v>9</v>
      </c>
      <c r="G2" s="47"/>
      <c r="H2" s="47"/>
      <c r="I2" s="47"/>
      <c r="J2" s="47"/>
      <c r="K2" s="47"/>
      <c r="L2" s="7"/>
      <c r="M2" s="8"/>
      <c r="N2" s="3"/>
    </row>
    <row r="3" spans="1:14" x14ac:dyDescent="0.3">
      <c r="A3" s="43"/>
      <c r="B3" s="9"/>
      <c r="C3" s="2"/>
      <c r="D3" s="2"/>
      <c r="E3" s="2"/>
      <c r="F3" s="48" t="s">
        <v>35</v>
      </c>
      <c r="G3" s="48"/>
      <c r="H3" s="48"/>
      <c r="I3" s="48"/>
      <c r="J3" s="48"/>
      <c r="K3" s="48"/>
      <c r="L3" s="2"/>
      <c r="M3" s="10"/>
      <c r="N3" s="3"/>
    </row>
    <row r="4" spans="1:14" x14ac:dyDescent="0.3">
      <c r="A4" s="43"/>
      <c r="B4" s="9"/>
      <c r="C4" s="2"/>
      <c r="D4" s="2"/>
      <c r="E4" s="2"/>
      <c r="F4" s="50" t="s">
        <v>33</v>
      </c>
      <c r="G4" s="50"/>
      <c r="H4" s="50"/>
      <c r="I4" s="50"/>
      <c r="J4" s="50"/>
      <c r="K4" s="50"/>
      <c r="L4" s="2"/>
      <c r="M4" s="10"/>
      <c r="N4" s="3"/>
    </row>
    <row r="5" spans="1:14" ht="15.75" thickBot="1" x14ac:dyDescent="0.35">
      <c r="A5" s="43"/>
      <c r="B5" s="11"/>
      <c r="C5" s="12"/>
      <c r="D5" s="12"/>
      <c r="E5" s="12"/>
      <c r="F5" s="49" t="s">
        <v>32</v>
      </c>
      <c r="G5" s="49"/>
      <c r="H5" s="49"/>
      <c r="I5" s="49"/>
      <c r="J5" s="49"/>
      <c r="K5" s="49"/>
      <c r="L5" s="12"/>
      <c r="M5" s="13"/>
      <c r="N5" s="3"/>
    </row>
    <row r="6" spans="1:14" ht="15.75" thickBot="1" x14ac:dyDescent="0.35">
      <c r="A6" s="4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3"/>
      <c r="B7" s="65" t="s">
        <v>17</v>
      </c>
      <c r="C7" s="65"/>
      <c r="D7" s="65"/>
      <c r="E7" s="65"/>
      <c r="F7" s="65"/>
      <c r="G7" s="66" t="s">
        <v>10</v>
      </c>
      <c r="H7" s="66"/>
      <c r="I7" s="66"/>
      <c r="J7" s="66"/>
      <c r="K7" s="66"/>
      <c r="L7" s="66"/>
      <c r="M7" s="51" t="s">
        <v>11</v>
      </c>
      <c r="N7" s="3"/>
    </row>
    <row r="8" spans="1:14" ht="34.5" customHeight="1" x14ac:dyDescent="0.3">
      <c r="A8" s="43"/>
      <c r="B8" s="54"/>
      <c r="C8" s="54"/>
      <c r="D8" s="54"/>
      <c r="E8" s="54"/>
      <c r="F8" s="54"/>
      <c r="G8" s="5" t="s">
        <v>12</v>
      </c>
      <c r="H8" s="5" t="s">
        <v>13</v>
      </c>
      <c r="I8" s="5" t="s">
        <v>14</v>
      </c>
      <c r="J8" s="5" t="s">
        <v>15</v>
      </c>
      <c r="K8" s="53" t="s">
        <v>16</v>
      </c>
      <c r="L8" s="53"/>
      <c r="M8" s="52"/>
      <c r="N8" s="3"/>
    </row>
    <row r="9" spans="1:14" x14ac:dyDescent="0.3">
      <c r="A9" s="43"/>
      <c r="B9" s="54"/>
      <c r="C9" s="54"/>
      <c r="D9" s="54"/>
      <c r="E9" s="54"/>
      <c r="F9" s="54"/>
      <c r="G9" s="14" t="s">
        <v>0</v>
      </c>
      <c r="H9" s="14" t="s">
        <v>1</v>
      </c>
      <c r="I9" s="14" t="s">
        <v>2</v>
      </c>
      <c r="J9" s="14" t="s">
        <v>3</v>
      </c>
      <c r="K9" s="54" t="s">
        <v>4</v>
      </c>
      <c r="L9" s="54"/>
      <c r="M9" s="14" t="s">
        <v>5</v>
      </c>
      <c r="N9" s="3"/>
    </row>
    <row r="10" spans="1:14" ht="15.95" customHeight="1" x14ac:dyDescent="0.3">
      <c r="A10" s="43"/>
      <c r="B10" s="23"/>
      <c r="C10" s="55" t="s">
        <v>18</v>
      </c>
      <c r="D10" s="55"/>
      <c r="E10" s="55"/>
      <c r="F10" s="56"/>
      <c r="G10" s="15">
        <f>SUM(G11:G17)</f>
        <v>88760106703</v>
      </c>
      <c r="H10" s="16">
        <f t="shared" ref="H10:M10" si="0">SUM(H11:H17)</f>
        <v>1500000000</v>
      </c>
      <c r="I10" s="16">
        <f t="shared" si="0"/>
        <v>90260106703</v>
      </c>
      <c r="J10" s="16">
        <f t="shared" si="0"/>
        <v>91873715260.690002</v>
      </c>
      <c r="K10" s="35">
        <f t="shared" si="0"/>
        <v>93373715260.690002</v>
      </c>
      <c r="L10" s="29">
        <f t="shared" si="0"/>
        <v>0</v>
      </c>
      <c r="M10" s="16">
        <f t="shared" si="0"/>
        <v>4613608557.6900024</v>
      </c>
      <c r="N10" s="3"/>
    </row>
    <row r="11" spans="1:14" ht="15.95" customHeight="1" x14ac:dyDescent="0.3">
      <c r="A11" s="43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3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3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3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3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3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3"/>
      <c r="B17" s="24"/>
      <c r="C17" s="3"/>
      <c r="D17" s="25" t="s">
        <v>27</v>
      </c>
      <c r="E17" s="25"/>
      <c r="F17" s="26"/>
      <c r="G17" s="39">
        <v>88760106703</v>
      </c>
      <c r="H17" s="39">
        <v>1500000000</v>
      </c>
      <c r="I17" s="39">
        <f>G17+H17</f>
        <v>90260106703</v>
      </c>
      <c r="J17" s="39">
        <v>91873715260.690002</v>
      </c>
      <c r="K17" s="40">
        <v>93373715260.690002</v>
      </c>
      <c r="L17" s="30"/>
      <c r="M17" s="18">
        <f t="shared" ref="M17" si="1">K17-G17</f>
        <v>4613608557.6900024</v>
      </c>
      <c r="N17" s="3"/>
    </row>
    <row r="18" spans="1:14" ht="15.95" customHeight="1" x14ac:dyDescent="0.3">
      <c r="A18" s="43"/>
      <c r="B18" s="24"/>
      <c r="C18" s="63" t="s">
        <v>19</v>
      </c>
      <c r="D18" s="63"/>
      <c r="E18" s="63"/>
      <c r="F18" s="64"/>
      <c r="G18" s="41">
        <f>SUM(G19:G21)</f>
        <v>149782212832</v>
      </c>
      <c r="H18" s="41">
        <f>SUM(H19:H21)</f>
        <v>1643646524.04</v>
      </c>
      <c r="I18" s="41">
        <f>SUM(I19:I21)</f>
        <v>151425859356.04001</v>
      </c>
      <c r="J18" s="41">
        <f>SUM(J19:J21)</f>
        <v>153353694703.66998</v>
      </c>
      <c r="K18" s="42">
        <f>SUM(K19:K21)</f>
        <v>151823082814.96002</v>
      </c>
      <c r="L18" s="31"/>
      <c r="M18" s="16">
        <f>SUM(M19:M21)</f>
        <v>2040869982.9600182</v>
      </c>
      <c r="N18" s="3"/>
    </row>
    <row r="19" spans="1:14" ht="15.95" customHeight="1" x14ac:dyDescent="0.3">
      <c r="A19" s="43"/>
      <c r="B19" s="24"/>
      <c r="C19" s="3"/>
      <c r="D19" s="25" t="s">
        <v>28</v>
      </c>
      <c r="E19" s="25"/>
      <c r="F19" s="26"/>
      <c r="G19" s="39">
        <v>145331597974</v>
      </c>
      <c r="H19" s="39">
        <v>0</v>
      </c>
      <c r="I19" s="39">
        <f t="shared" ref="I19" si="2">G19+H19</f>
        <v>145331597974</v>
      </c>
      <c r="J19" s="39">
        <v>146078802628.47998</v>
      </c>
      <c r="K19" s="40">
        <v>145675290937.80002</v>
      </c>
      <c r="L19" s="30"/>
      <c r="M19" s="18">
        <f t="shared" ref="M19:M21" si="3">K19-G19</f>
        <v>343692963.80001831</v>
      </c>
      <c r="N19" s="3"/>
    </row>
    <row r="20" spans="1:14" ht="15.95" customHeight="1" x14ac:dyDescent="0.3">
      <c r="A20" s="43"/>
      <c r="B20" s="24"/>
      <c r="C20" s="3"/>
      <c r="D20" s="25" t="s">
        <v>29</v>
      </c>
      <c r="E20" s="25"/>
      <c r="F20" s="26"/>
      <c r="G20" s="39">
        <v>4450614858</v>
      </c>
      <c r="H20" s="39">
        <v>1643646524.04</v>
      </c>
      <c r="I20" s="39">
        <f t="shared" ref="I20" si="4">G20+H20</f>
        <v>6094261382.04</v>
      </c>
      <c r="J20" s="39">
        <v>7274892075.1900005</v>
      </c>
      <c r="K20" s="40">
        <v>6147791877.1599998</v>
      </c>
      <c r="L20" s="30"/>
      <c r="M20" s="18">
        <f t="shared" ref="M20" si="5">K20-G20</f>
        <v>1697177019.1599998</v>
      </c>
      <c r="N20" s="3"/>
    </row>
    <row r="21" spans="1:14" ht="15.95" customHeight="1" x14ac:dyDescent="0.3">
      <c r="A21" s="43"/>
      <c r="B21" s="24"/>
      <c r="C21" s="3"/>
      <c r="D21" s="25" t="s">
        <v>27</v>
      </c>
      <c r="E21" s="25"/>
      <c r="F21" s="26"/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30"/>
      <c r="M21" s="18">
        <f t="shared" si="3"/>
        <v>0</v>
      </c>
      <c r="N21" s="3"/>
    </row>
    <row r="22" spans="1:14" ht="15.95" customHeight="1" x14ac:dyDescent="0.3">
      <c r="A22" s="43"/>
      <c r="B22" s="24"/>
      <c r="C22" s="63" t="s">
        <v>20</v>
      </c>
      <c r="D22" s="63"/>
      <c r="E22" s="63"/>
      <c r="F22" s="64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3"/>
      <c r="B23" s="27"/>
      <c r="C23" s="28"/>
      <c r="D23" s="58" t="s">
        <v>30</v>
      </c>
      <c r="E23" s="58"/>
      <c r="F23" s="59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3"/>
      <c r="B24" s="60" t="s">
        <v>8</v>
      </c>
      <c r="C24" s="60"/>
      <c r="D24" s="60"/>
      <c r="E24" s="60"/>
      <c r="F24" s="60"/>
      <c r="G24" s="19">
        <f>G22+G18+G10</f>
        <v>238542319535</v>
      </c>
      <c r="H24" s="20">
        <f>H22+H18+H10</f>
        <v>3143646524.04</v>
      </c>
      <c r="I24" s="20">
        <f>I22+I18+I10</f>
        <v>241685966059.04001</v>
      </c>
      <c r="J24" s="20">
        <f>J22+J18+J10</f>
        <v>245227409964.35999</v>
      </c>
      <c r="K24" s="34">
        <f>K22+K18+K10</f>
        <v>245196798075.65002</v>
      </c>
      <c r="L24" s="33"/>
      <c r="M24" s="21"/>
      <c r="N24" s="3"/>
    </row>
    <row r="25" spans="1:14" ht="15.95" customHeight="1" thickBot="1" x14ac:dyDescent="0.35">
      <c r="A25" s="43"/>
      <c r="B25" s="61" t="s">
        <v>6</v>
      </c>
      <c r="C25" s="61"/>
      <c r="D25" s="61"/>
      <c r="E25" s="61"/>
      <c r="F25" s="61"/>
      <c r="G25" s="61"/>
      <c r="H25" s="61"/>
      <c r="I25" s="61"/>
      <c r="J25" s="62" t="s">
        <v>7</v>
      </c>
      <c r="K25" s="62"/>
      <c r="L25" s="62"/>
      <c r="M25" s="22">
        <f>M22+M18+M10</f>
        <v>6654478540.6500206</v>
      </c>
      <c r="N25" s="3"/>
    </row>
    <row r="26" spans="1:14" x14ac:dyDescent="0.3">
      <c r="A26" s="43"/>
      <c r="B26" s="57" t="s">
        <v>31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3"/>
    </row>
    <row r="27" spans="1:14" x14ac:dyDescent="0.3">
      <c r="A27" s="44"/>
      <c r="B27" s="25"/>
      <c r="C27" s="25"/>
      <c r="D27" s="25"/>
      <c r="E27" s="46" t="s">
        <v>34</v>
      </c>
      <c r="F27" s="46"/>
      <c r="G27" s="46"/>
      <c r="H27" s="46"/>
      <c r="I27" s="46"/>
      <c r="J27" s="46"/>
      <c r="K27" s="46"/>
      <c r="L27" s="46"/>
      <c r="M27" s="46"/>
    </row>
    <row r="28" spans="1:14" x14ac:dyDescent="0.3">
      <c r="A28" s="44"/>
      <c r="B28" s="25"/>
      <c r="C28" s="25"/>
      <c r="D28" s="25"/>
    </row>
  </sheetData>
  <mergeCells count="18">
    <mergeCell ref="B7:F9"/>
    <mergeCell ref="G7:L7"/>
    <mergeCell ref="E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2019-12-09T23:13:14Z</dcterms:modified>
</cp:coreProperties>
</file>