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io.manjarrez\Desktop\IMGPS 2026_\2. Anexo Técnico\"/>
    </mc:Choice>
  </mc:AlternateContent>
  <xr:revisionPtr revIDLastSave="0" documentId="13_ncr:1_{ECFB2C72-5AC5-4F9F-888A-F0AC4CBDD8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2" sheetId="2" r:id="rId1"/>
    <sheet name="Hoja3" sheetId="3" r:id="rId2"/>
  </sheets>
  <definedNames>
    <definedName name="_xlnm.Print_Area" localSheetId="0">Hoja2!$A$1:$H$83</definedName>
    <definedName name="_xlnm.Print_Area" localSheetId="1">Hoja3!$A$1:$I$38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3" l="1"/>
  <c r="F19" i="3"/>
  <c r="F18" i="3"/>
  <c r="F17" i="3"/>
  <c r="E65" i="2"/>
  <c r="E66" i="2"/>
  <c r="E67" i="2"/>
  <c r="E68" i="2"/>
  <c r="E69" i="2"/>
  <c r="E70" i="2"/>
  <c r="E71" i="2"/>
  <c r="E64" i="2"/>
  <c r="E50" i="2"/>
  <c r="E51" i="2"/>
  <c r="E52" i="2"/>
  <c r="E53" i="2"/>
  <c r="E54" i="2"/>
  <c r="E55" i="2"/>
  <c r="E56" i="2"/>
  <c r="E57" i="2"/>
  <c r="E58" i="2"/>
  <c r="E59" i="2"/>
  <c r="E49" i="2"/>
  <c r="E28" i="2"/>
  <c r="E29" i="2"/>
  <c r="E30" i="2"/>
  <c r="E31" i="2"/>
  <c r="E32" i="2"/>
  <c r="E33" i="2"/>
  <c r="E27" i="2"/>
  <c r="E15" i="2"/>
  <c r="E16" i="2"/>
  <c r="E17" i="2"/>
  <c r="E18" i="2"/>
  <c r="E19" i="2"/>
  <c r="E20" i="2"/>
  <c r="E21" i="2"/>
  <c r="E22" i="2"/>
  <c r="E14" i="2"/>
  <c r="E34" i="2" l="1"/>
  <c r="F34" i="2"/>
  <c r="G18" i="3" s="1"/>
  <c r="F60" i="2" l="1"/>
  <c r="F72" i="2"/>
  <c r="G20" i="3" s="1"/>
  <c r="E72" i="2"/>
  <c r="F23" i="2"/>
  <c r="G17" i="3" s="1"/>
  <c r="E60" i="2" l="1"/>
  <c r="G19" i="3"/>
  <c r="E23" i="2"/>
  <c r="F21" i="3" l="1"/>
  <c r="G21" i="3"/>
</calcChain>
</file>

<file path=xl/sharedStrings.xml><?xml version="1.0" encoding="utf-8"?>
<sst xmlns="http://schemas.openxmlformats.org/spreadsheetml/2006/main" count="119" uniqueCount="95">
  <si>
    <t xml:space="preserve">Aguascalientes </t>
  </si>
  <si>
    <t>Chihuahua</t>
  </si>
  <si>
    <t xml:space="preserve">Durango </t>
  </si>
  <si>
    <t xml:space="preserve">Guanajuato </t>
  </si>
  <si>
    <t>Jalisco</t>
  </si>
  <si>
    <t xml:space="preserve">Nuevo León </t>
  </si>
  <si>
    <t xml:space="preserve">San Luis Potosí </t>
  </si>
  <si>
    <t xml:space="preserve">Tamaulipas </t>
  </si>
  <si>
    <t xml:space="preserve">Zacatecas </t>
  </si>
  <si>
    <t>No. De Partida</t>
  </si>
  <si>
    <t xml:space="preserve">OOAD por partida </t>
  </si>
  <si>
    <t xml:space="preserve">Baja California </t>
  </si>
  <si>
    <t xml:space="preserve">Sinaloa </t>
  </si>
  <si>
    <t xml:space="preserve">Sonora </t>
  </si>
  <si>
    <t xml:space="preserve">Nayarit </t>
  </si>
  <si>
    <t xml:space="preserve">Coahuila </t>
  </si>
  <si>
    <t xml:space="preserve">Veracruz Norte </t>
  </si>
  <si>
    <t xml:space="preserve">Colima </t>
  </si>
  <si>
    <t xml:space="preserve">Baja California Sur </t>
  </si>
  <si>
    <t xml:space="preserve">CDMX Norte </t>
  </si>
  <si>
    <t xml:space="preserve">CDMX Sur </t>
  </si>
  <si>
    <t xml:space="preserve">Guerrero </t>
  </si>
  <si>
    <t xml:space="preserve">Hidalgo </t>
  </si>
  <si>
    <t xml:space="preserve">Morelos </t>
  </si>
  <si>
    <t xml:space="preserve">Puebla </t>
  </si>
  <si>
    <t xml:space="preserve">Tlaxcala </t>
  </si>
  <si>
    <t xml:space="preserve">Campeche </t>
  </si>
  <si>
    <t xml:space="preserve">Chiapas </t>
  </si>
  <si>
    <t xml:space="preserve">Oaxaca </t>
  </si>
  <si>
    <t>Quintana Roo</t>
  </si>
  <si>
    <t xml:space="preserve">Tabasco </t>
  </si>
  <si>
    <t>Veracruz Sur</t>
  </si>
  <si>
    <t>Alameda No. 704, Col. del Trabajo, C.P. 20180, Aguascalientes, Aguascalientes</t>
  </si>
  <si>
    <t>Blvd. Adolfo López Mateos s/n  Esq.  Insurgentes , Col. Los Paraísos, C.P. 37320, León Guanajuato</t>
  </si>
  <si>
    <t>Belisario Domínguez No. 1000, Col. Independencia, C.P. 44340, Guadalajara, Jalisco</t>
  </si>
  <si>
    <t>Félix U. Gómez y Calle Gregorio Torres No. 1950 Oriente, Fraccionamiento Centro Monterrey,  Nuevo Leon.</t>
  </si>
  <si>
    <t>Av. Cuauhtémoc No. 255 Col. Moderna, S.L.P,  S.L.P., C.P.78250</t>
  </si>
  <si>
    <t>Centro Medico Educativo y Cultural Adolfo López Mateos C.P. 87120 Col. Pedro Sosa, Cd. Victoria Tamaulipas</t>
  </si>
  <si>
    <t>Restauradores No.3 y Av.México Col. Dependencias Federales, C.P. 98618, Guadalupe, Zacatecas</t>
  </si>
  <si>
    <t>Calzada  Cuauhtémoc No. 300, Col. Aviación, C.P. 21230, Mexicali, Baja California</t>
  </si>
  <si>
    <t>Av. Madero No. 315 Esq. Colegio Militar, Col. Esterito, C.P. 23020 Delegación Regional, La Paz, BC Sur</t>
  </si>
  <si>
    <t>Francisco Zarco y Andrade s/n., Col. Miguel Aleman, C.P. 80200, Culiacán, Sinaloa</t>
  </si>
  <si>
    <t>5 de Febrero No. 220 Norte, Col. Centro, C.P. 85000, Cd. Obregón, Sonora</t>
  </si>
  <si>
    <t>Calzada de Ejercito Nacional No.14, Col. Fray Junípero Sierra, C.P. 63160 Tepic, Nayarit</t>
  </si>
  <si>
    <t>Blvd. Venustiano Carranza No. 2809, Esq. Periférico Luis Echeverría, Col. La Salle, C.P. 25260, Saltillo, Coahuila.</t>
  </si>
  <si>
    <t>Lomas del Estadio s/n,  Centro, C.P. 91000, Xalapa de Enriquez Ver.</t>
  </si>
  <si>
    <t>Ofna del Delegado Zaragoza # 62, ofna. Servs. Adtvos y Conservación y Serv. G. Matamoros 180, Col. Centro, C.P. 28000 Colima, Colima</t>
  </si>
  <si>
    <t>Eje Fortuna S/N Unidad Revolución Col. Magdalena de las Salinas, C.P. 07780, Alcaldía Gustavo A. Madero , CDMX</t>
  </si>
  <si>
    <t>Calzada de la Viga No. 1174 P.B., Col. El Triunfo, C.P. 09430, CDMX.</t>
  </si>
  <si>
    <t>Av. Cuauhtémoc No. 95 Col. Centro, C.P. 39700, Acapulco, Guerrero.</t>
  </si>
  <si>
    <t>Blvd. Luis Donaldo Colosio No. 516 Esquina Calle Canutillo 405, Col. Canutillo C.P.42070, Pachuca, Hidalgo</t>
  </si>
  <si>
    <t>Blvd. Juárez No.18 2do. Piso, Col. Centro CP 620000 Cuernavaca, Morelos</t>
  </si>
  <si>
    <t>254 Oriente s/n., Col. Centro, C.P. 72000,  Puebla,  Puebla</t>
  </si>
  <si>
    <t>Av. 5 de Febrero No. 102, Col. Centro C.P. 76000 Querétaro</t>
  </si>
  <si>
    <t>Blvd. Guillermo Valle No. 115, Col. Centro, Tlaxcala, Tlaxcala, C.P. 90000</t>
  </si>
  <si>
    <t>Av. Madero Poniente No.1200, Col. Centro, C.P. 58000,  Morelia, Michoacán</t>
  </si>
  <si>
    <t>Av. Maria Lavalle Urbina 4-A y Av. Fundadores, Col. San Francisco, C.P. 24010, San Fco. de Campeche, Camp.</t>
  </si>
  <si>
    <t>Carretera Costera y Anillo Periférico s/n.  Centro, C.P. 30700, Tapachula, Chiapas</t>
  </si>
  <si>
    <t>Armenta y López No. 821, Col. Centro, Oaxaca, Oaxaca</t>
  </si>
  <si>
    <t>Av. Chapultepec No 2 Oriente, Col. Centro, Chetumal Quintana Roo, C.P. 77000</t>
  </si>
  <si>
    <t>Av. Paseo Usumacinta No.95, Col. 1o. de Mayo ,C.P. 86190, Villahermosa, Tab.</t>
  </si>
  <si>
    <t>Poniente 10 No. 1350,  Centro, C.P. 94300, Orizaba, Veracruz</t>
  </si>
  <si>
    <t>Cantidad de Equipos a instalar por OOAD</t>
  </si>
  <si>
    <t>Cantidad máxima de Equipos a instalar por OOAD</t>
  </si>
  <si>
    <t>Cantidad mínima de Equipos a instalar por OOAD</t>
  </si>
  <si>
    <t>Total</t>
  </si>
  <si>
    <t>No. de partida</t>
  </si>
  <si>
    <t xml:space="preserve">CUCOP </t>
  </si>
  <si>
    <t>Denominación del bien, arrendamiento o servicio/Descripción </t>
  </si>
  <si>
    <t>Anexo 1</t>
  </si>
  <si>
    <t xml:space="preserve">Descripción </t>
  </si>
  <si>
    <t>Avenida Universidad No. 1105, Col. San Felipe Viejo,  CP 31203 Chihuahua, Chihuahua.</t>
  </si>
  <si>
    <t xml:space="preserve">Michoacán </t>
  </si>
  <si>
    <t xml:space="preserve">Querétaro </t>
  </si>
  <si>
    <t xml:space="preserve">Yucatán </t>
  </si>
  <si>
    <t>Calle 34  No. 439 por  41 Col. Industrial, Mérida Yuc. CP 97150</t>
  </si>
  <si>
    <t>Cantidad Máxima de Equipos a instalar por OOAD</t>
  </si>
  <si>
    <t>Dirección de Entrega de equipos a instalar</t>
  </si>
  <si>
    <t>20 de Noviembre esquina Hidalgo, Col. Centro Durango, Durango C.P.,34000</t>
  </si>
  <si>
    <t>|</t>
  </si>
  <si>
    <t xml:space="preserve">Desglose de Partidas y Direcciones de Entrega de equipos a instalar </t>
  </si>
  <si>
    <t xml:space="preserve">Nivel Central </t>
  </si>
  <si>
    <t xml:space="preserve">JOSEFA ORTIZ DE DOMINGUEZ S/N ESQ. JOSÉ MARÍA MORELOS, COL. CENTRO </t>
  </si>
  <si>
    <t>CDMX Poniente</t>
  </si>
  <si>
    <t xml:space="preserve">Concentrado </t>
  </si>
  <si>
    <t>Servicio de monitoreo por radiolocalización, para vehículos propiedad del IMSS, ejercicio 2026</t>
  </si>
  <si>
    <r>
      <t>Región 1 Norte</t>
    </r>
    <r>
      <rPr>
        <sz val="14"/>
        <color rgb="FF000000"/>
        <rFont val="Montserrat"/>
      </rPr>
      <t>, Instalación de dispositivos y monitoreo de radiolocalización, para vehículos propiedad del IMSS</t>
    </r>
  </si>
  <si>
    <r>
      <t xml:space="preserve">Región 2 Norte, </t>
    </r>
    <r>
      <rPr>
        <sz val="14"/>
        <color rgb="FF000000"/>
        <rFont val="Montserrat"/>
      </rPr>
      <t>Instalación de dispositivos y monitoreo de radiolocalización, para vehículos propiedad del IMSS</t>
    </r>
  </si>
  <si>
    <r>
      <t xml:space="preserve">Región Centro, </t>
    </r>
    <r>
      <rPr>
        <sz val="14"/>
        <color rgb="FF000000"/>
        <rFont val="Montserrat"/>
      </rPr>
      <t>Instalación de dispositivos y monitoreo de radiolocalización, para vehículos propiedad del IMSS</t>
    </r>
  </si>
  <si>
    <r>
      <t xml:space="preserve">Región Sur, </t>
    </r>
    <r>
      <rPr>
        <sz val="14"/>
        <color rgb="FF000000"/>
        <rFont val="Montserrat"/>
      </rPr>
      <t>Instalación de dispositivos y monitoreo de radiolocalización, para vehículos propiedad del IMSS</t>
    </r>
  </si>
  <si>
    <t>Violeta No. 16, Colonia Guerrero, Alcaldía Cuauhtémoc, C.P. 06300, Ciudad de México</t>
  </si>
  <si>
    <r>
      <rPr>
        <b/>
        <sz val="11"/>
        <color theme="1"/>
        <rFont val="Calibri"/>
        <family val="2"/>
        <scheme val="minor"/>
      </rPr>
      <t>Región 1 Norte</t>
    </r>
    <r>
      <rPr>
        <sz val="11"/>
        <color theme="1"/>
        <rFont val="Calibri"/>
        <family val="2"/>
        <scheme val="minor"/>
      </rPr>
      <t>, Servicio de monitoreo por radiolocalización, para vehículos propiedad del IMSS, ejercicio 2026</t>
    </r>
  </si>
  <si>
    <r>
      <rPr>
        <b/>
        <sz val="11"/>
        <color theme="1"/>
        <rFont val="Calibri"/>
        <family val="2"/>
        <scheme val="minor"/>
      </rPr>
      <t>Región 2 Norte</t>
    </r>
    <r>
      <rPr>
        <sz val="11"/>
        <color theme="1"/>
        <rFont val="Calibri"/>
        <family val="2"/>
        <scheme val="minor"/>
      </rPr>
      <t>, Servicio de monitoreo por radiolocalización, para vehículos propiedad del IMSS, ejercicio 2026.</t>
    </r>
  </si>
  <si>
    <r>
      <rPr>
        <b/>
        <sz val="11"/>
        <color theme="1"/>
        <rFont val="Calibri"/>
        <family val="2"/>
        <scheme val="minor"/>
      </rPr>
      <t>Región Centro</t>
    </r>
    <r>
      <rPr>
        <sz val="11"/>
        <color theme="1"/>
        <rFont val="Calibri"/>
        <family val="2"/>
        <scheme val="minor"/>
      </rPr>
      <t>, Servicio de monitoreo por radiolocalización, para vehículos propiedad del IMSS, ejercicio 2026</t>
    </r>
  </si>
  <si>
    <r>
      <rPr>
        <b/>
        <sz val="11"/>
        <color theme="1"/>
        <rFont val="Calibri"/>
        <family val="2"/>
        <scheme val="minor"/>
      </rPr>
      <t>Región Sur</t>
    </r>
    <r>
      <rPr>
        <sz val="11"/>
        <color theme="1"/>
        <rFont val="Calibri"/>
        <family val="2"/>
        <scheme val="minor"/>
      </rPr>
      <t>, Servicio de monitoreo por radiolocalización, para vehículos propiedad del IMSS, ejercicio 2026.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</si>
</sst>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Montserrat"/>
    </font>
    <font>
      <sz val="14"/>
      <color rgb="FF000000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0" fillId="5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4" borderId="10" xfId="0" applyFont="1" applyFill="1" applyBorder="1" applyAlignment="1">
      <alignment vertical="center" wrapText="1"/>
    </xf>
    <xf numFmtId="1" fontId="3" fillId="5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9896</xdr:colOff>
      <xdr:row>0</xdr:row>
      <xdr:rowOff>131122</xdr:rowOff>
    </xdr:from>
    <xdr:to>
      <xdr:col>6</xdr:col>
      <xdr:colOff>199242</xdr:colOff>
      <xdr:row>4</xdr:row>
      <xdr:rowOff>185551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731575" y="131122"/>
          <a:ext cx="3482274" cy="81642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el="http://schemas.microsoft.com/office/2019/extlst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ES_tradnl" sz="1000" b="1">
              <a:effectLst/>
              <a:latin typeface="Montserrat Medium"/>
              <a:ea typeface="MS Mincho"/>
              <a:cs typeface="Times New Roman"/>
            </a:rPr>
            <a:t>DIRECCIÓN DE ADMINISTRACIÓN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Unidad de Administración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Coordinación de Conservación y Servicios Generales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Coordinación Técnica de Servicios Generales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División de Transporte y Operación </a:t>
          </a:r>
          <a:endParaRPr lang="es-MX" sz="1000">
            <a:effectLst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39</xdr:row>
      <xdr:rowOff>51953</xdr:rowOff>
    </xdr:from>
    <xdr:to>
      <xdr:col>4</xdr:col>
      <xdr:colOff>214745</xdr:colOff>
      <xdr:row>43</xdr:row>
      <xdr:rowOff>58016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0221CBD-7A88-71E8-E048-180CAC0CD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495317"/>
          <a:ext cx="4933950" cy="733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60614</xdr:rowOff>
    </xdr:from>
    <xdr:to>
      <xdr:col>3</xdr:col>
      <xdr:colOff>1170214</xdr:colOff>
      <xdr:row>4</xdr:row>
      <xdr:rowOff>32039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CD0534A-4E49-FE6D-C5D8-32A63F7D6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614"/>
          <a:ext cx="4612821" cy="733425"/>
        </a:xfrm>
        <a:prstGeom prst="rect">
          <a:avLst/>
        </a:prstGeom>
      </xdr:spPr>
    </xdr:pic>
    <xdr:clientData/>
  </xdr:twoCellAnchor>
  <xdr:twoCellAnchor editAs="oneCell">
    <xdr:from>
      <xdr:col>6</xdr:col>
      <xdr:colOff>736022</xdr:colOff>
      <xdr:row>0</xdr:row>
      <xdr:rowOff>60614</xdr:rowOff>
    </xdr:from>
    <xdr:to>
      <xdr:col>6</xdr:col>
      <xdr:colOff>1888547</xdr:colOff>
      <xdr:row>5</xdr:row>
      <xdr:rowOff>184439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E373390-27DB-185E-2D97-7C9D3AAC7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54340" y="60614"/>
          <a:ext cx="1152525" cy="1076325"/>
        </a:xfrm>
        <a:prstGeom prst="rect">
          <a:avLst/>
        </a:prstGeom>
      </xdr:spPr>
    </xdr:pic>
    <xdr:clientData/>
  </xdr:twoCellAnchor>
  <xdr:twoCellAnchor>
    <xdr:from>
      <xdr:col>4</xdr:col>
      <xdr:colOff>51954</xdr:colOff>
      <xdr:row>39</xdr:row>
      <xdr:rowOff>166995</xdr:rowOff>
    </xdr:from>
    <xdr:to>
      <xdr:col>6</xdr:col>
      <xdr:colOff>240063</xdr:colOff>
      <xdr:row>44</xdr:row>
      <xdr:rowOff>70509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336A44F2-81A5-4C43-B508-2479AEADA08D}"/>
            </a:ext>
          </a:extLst>
        </xdr:cNvPr>
        <xdr:cNvSpPr txBox="1"/>
      </xdr:nvSpPr>
      <xdr:spPr>
        <a:xfrm>
          <a:off x="4773633" y="14835495"/>
          <a:ext cx="3481037" cy="801585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el="http://schemas.microsoft.com/office/2019/extlst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ES_tradnl" sz="1000" b="1">
              <a:effectLst/>
              <a:latin typeface="Montserrat Medium"/>
              <a:ea typeface="MS Mincho"/>
              <a:cs typeface="Times New Roman"/>
            </a:rPr>
            <a:t>DIRECCIÓN DE ADMINISTRACIÓN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Unidad de Administración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Coordinación de Conservación y Servicios Generales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Coordinación Técnica de Servicios Generales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División de Transporte y Operación </a:t>
          </a:r>
          <a:endParaRPr lang="es-MX" sz="1000">
            <a:effectLst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6</xdr:col>
      <xdr:colOff>748394</xdr:colOff>
      <xdr:row>39</xdr:row>
      <xdr:rowOff>164523</xdr:rowOff>
    </xdr:from>
    <xdr:to>
      <xdr:col>6</xdr:col>
      <xdr:colOff>2044412</xdr:colOff>
      <xdr:row>45</xdr:row>
      <xdr:rowOff>132486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1BFA4EA-140D-457C-81FB-393228A8D5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1" y="14833023"/>
          <a:ext cx="1296018" cy="1056534"/>
        </a:xfrm>
        <a:prstGeom prst="rect">
          <a:avLst/>
        </a:prstGeom>
      </xdr:spPr>
    </xdr:pic>
    <xdr:clientData/>
  </xdr:twoCellAnchor>
  <xdr:twoCellAnchor editAs="oneCell">
    <xdr:from>
      <xdr:col>1</xdr:col>
      <xdr:colOff>625929</xdr:colOff>
      <xdr:row>34</xdr:row>
      <xdr:rowOff>136071</xdr:rowOff>
    </xdr:from>
    <xdr:to>
      <xdr:col>6</xdr:col>
      <xdr:colOff>858611</xdr:colOff>
      <xdr:row>38</xdr:row>
      <xdr:rowOff>122465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53D55CF1-8239-D138-5B41-9160A1733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929" y="13852071"/>
          <a:ext cx="7485289" cy="748394"/>
        </a:xfrm>
        <a:prstGeom prst="rect">
          <a:avLst/>
        </a:prstGeom>
      </xdr:spPr>
    </xdr:pic>
    <xdr:clientData/>
  </xdr:twoCellAnchor>
  <xdr:twoCellAnchor editAs="oneCell">
    <xdr:from>
      <xdr:col>1</xdr:col>
      <xdr:colOff>870858</xdr:colOff>
      <xdr:row>77</xdr:row>
      <xdr:rowOff>136072</xdr:rowOff>
    </xdr:from>
    <xdr:to>
      <xdr:col>6</xdr:col>
      <xdr:colOff>1103540</xdr:colOff>
      <xdr:row>81</xdr:row>
      <xdr:rowOff>122466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1945047-2FE7-4A03-9997-67C83B87B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2858" y="28588608"/>
          <a:ext cx="7485289" cy="7483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672353</xdr:colOff>
      <xdr:row>2</xdr:row>
      <xdr:rowOff>168088</xdr:rowOff>
    </xdr:from>
    <xdr:to>
      <xdr:col>4</xdr:col>
      <xdr:colOff>1612446</xdr:colOff>
      <xdr:row>6</xdr:row>
      <xdr:rowOff>139513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30C406-3EE7-47A8-A2B4-4BE82214B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353" y="549088"/>
          <a:ext cx="4612821" cy="733425"/>
        </a:xfrm>
        <a:prstGeom prst="rect">
          <a:avLst/>
        </a:prstGeom>
      </xdr:spPr>
    </xdr:pic>
    <xdr:clientData/>
  </xdr:twoCellAnchor>
  <xdr:twoCellAnchor>
    <xdr:from>
      <xdr:col>4</xdr:col>
      <xdr:colOff>1288677</xdr:colOff>
      <xdr:row>2</xdr:row>
      <xdr:rowOff>179294</xdr:rowOff>
    </xdr:from>
    <xdr:to>
      <xdr:col>6</xdr:col>
      <xdr:colOff>1061804</xdr:colOff>
      <xdr:row>12</xdr:row>
      <xdr:rowOff>43223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5ED66E9C-57B1-45BA-8CDB-2F2E650EFDA0}"/>
            </a:ext>
          </a:extLst>
        </xdr:cNvPr>
        <xdr:cNvSpPr txBox="1"/>
      </xdr:nvSpPr>
      <xdr:spPr>
        <a:xfrm>
          <a:off x="5199530" y="560294"/>
          <a:ext cx="3482274" cy="81642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el="http://schemas.microsoft.com/office/2019/extlst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ES_tradnl" sz="1000" b="1">
              <a:effectLst/>
              <a:latin typeface="Montserrat Medium"/>
              <a:ea typeface="MS Mincho"/>
              <a:cs typeface="Times New Roman"/>
            </a:rPr>
            <a:t>DIRECCIÓN DE ADMINISTRACIÓN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Unidad de Administración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Coordinación de Conservación y Servicios Generales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Coordinación Técnica de Servicios Generales</a:t>
          </a:r>
          <a:endParaRPr lang="es-MX" sz="1000">
            <a:effectLst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1000">
              <a:effectLst/>
              <a:latin typeface="Montserrat Medium"/>
              <a:ea typeface="MS Mincho"/>
              <a:cs typeface="Times New Roman"/>
            </a:rPr>
            <a:t>División de Transporte y Operación </a:t>
          </a:r>
          <a:endParaRPr lang="es-MX" sz="1000">
            <a:effectLst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7</xdr:col>
      <xdr:colOff>44823</xdr:colOff>
      <xdr:row>2</xdr:row>
      <xdr:rowOff>78442</xdr:rowOff>
    </xdr:from>
    <xdr:to>
      <xdr:col>8</xdr:col>
      <xdr:colOff>435348</xdr:colOff>
      <xdr:row>8</xdr:row>
      <xdr:rowOff>11767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B09056-29FA-4FDA-9077-8CA44DCB2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7470" y="459442"/>
          <a:ext cx="1152525" cy="1076325"/>
        </a:xfrm>
        <a:prstGeom prst="rect">
          <a:avLst/>
        </a:prstGeom>
      </xdr:spPr>
    </xdr:pic>
    <xdr:clientData/>
  </xdr:twoCellAnchor>
  <xdr:twoCellAnchor editAs="oneCell">
    <xdr:from>
      <xdr:col>1</xdr:col>
      <xdr:colOff>174625</xdr:colOff>
      <xdr:row>32</xdr:row>
      <xdr:rowOff>174625</xdr:rowOff>
    </xdr:from>
    <xdr:to>
      <xdr:col>6</xdr:col>
      <xdr:colOff>913039</xdr:colOff>
      <xdr:row>36</xdr:row>
      <xdr:rowOff>161019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76475D1-F842-46C7-82D1-D3C43245B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6625" y="9032875"/>
          <a:ext cx="7485289" cy="748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6:J72"/>
  <sheetViews>
    <sheetView tabSelected="1" view="pageBreakPreview" zoomScale="70" zoomScaleNormal="110" zoomScaleSheetLayoutView="70" workbookViewId="0">
      <pane ySplit="1" topLeftCell="A2" activePane="bottomLeft" state="frozen"/>
      <selection pane="bottomLeft" activeCell="C72" sqref="C72"/>
    </sheetView>
  </sheetViews>
  <sheetFormatPr baseColWidth="10" defaultRowHeight="15" x14ac:dyDescent="0.25"/>
  <cols>
    <col min="2" max="2" width="15.5703125" customWidth="1"/>
    <col min="3" max="3" width="24.7109375" customWidth="1"/>
    <col min="4" max="4" width="19.140625" customWidth="1"/>
    <col min="5" max="5" width="24.140625" customWidth="1"/>
    <col min="6" max="6" width="25.28515625" customWidth="1"/>
    <col min="7" max="7" width="33.5703125" style="5" customWidth="1"/>
  </cols>
  <sheetData>
    <row r="6" spans="2:9" x14ac:dyDescent="0.25">
      <c r="C6" s="35" t="s">
        <v>85</v>
      </c>
      <c r="D6" s="35"/>
      <c r="E6" s="35"/>
      <c r="F6" s="35"/>
      <c r="G6" s="4"/>
    </row>
    <row r="7" spans="2:9" x14ac:dyDescent="0.25">
      <c r="C7" s="35"/>
      <c r="D7" s="35"/>
      <c r="E7" s="35"/>
      <c r="F7" s="35"/>
      <c r="G7" s="4"/>
    </row>
    <row r="8" spans="2:9" x14ac:dyDescent="0.25">
      <c r="C8" s="35"/>
      <c r="D8" s="35"/>
      <c r="E8" s="35"/>
      <c r="F8" s="35"/>
      <c r="G8" s="4"/>
    </row>
    <row r="9" spans="2:9" x14ac:dyDescent="0.25">
      <c r="C9" s="4"/>
      <c r="D9" s="4"/>
      <c r="E9" s="4"/>
      <c r="F9" s="4"/>
      <c r="G9" s="4"/>
    </row>
    <row r="10" spans="2:9" x14ac:dyDescent="0.25">
      <c r="C10" s="42" t="s">
        <v>69</v>
      </c>
      <c r="D10" s="42"/>
      <c r="E10" s="42"/>
      <c r="F10" s="42"/>
      <c r="G10" s="4"/>
    </row>
    <row r="11" spans="2:9" x14ac:dyDescent="0.25">
      <c r="C11" s="36" t="s">
        <v>80</v>
      </c>
      <c r="D11" s="36"/>
      <c r="E11" s="36"/>
      <c r="F11" s="36"/>
      <c r="G11" s="6"/>
    </row>
    <row r="12" spans="2:9" x14ac:dyDescent="0.25">
      <c r="C12" t="s">
        <v>79</v>
      </c>
    </row>
    <row r="13" spans="2:9" ht="45" x14ac:dyDescent="0.25">
      <c r="B13" s="10" t="s">
        <v>9</v>
      </c>
      <c r="C13" s="15" t="s">
        <v>70</v>
      </c>
      <c r="D13" s="10" t="s">
        <v>10</v>
      </c>
      <c r="E13" s="11" t="s">
        <v>64</v>
      </c>
      <c r="F13" s="11" t="s">
        <v>63</v>
      </c>
      <c r="G13" s="15" t="s">
        <v>77</v>
      </c>
    </row>
    <row r="14" spans="2:9" ht="45" x14ac:dyDescent="0.25">
      <c r="B14" s="38">
        <v>1</v>
      </c>
      <c r="C14" s="37" t="s">
        <v>91</v>
      </c>
      <c r="D14" s="3" t="s">
        <v>0</v>
      </c>
      <c r="E14" s="17">
        <f>F14*0.8</f>
        <v>28</v>
      </c>
      <c r="F14" s="3">
        <v>35</v>
      </c>
      <c r="G14" s="7" t="s">
        <v>32</v>
      </c>
      <c r="I14" s="9"/>
    </row>
    <row r="15" spans="2:9" ht="45" x14ac:dyDescent="0.25">
      <c r="B15" s="38"/>
      <c r="C15" s="37"/>
      <c r="D15" s="3" t="s">
        <v>1</v>
      </c>
      <c r="E15" s="17">
        <f t="shared" ref="E15:E22" si="0">F15*0.8</f>
        <v>88.800000000000011</v>
      </c>
      <c r="F15" s="3">
        <v>111</v>
      </c>
      <c r="G15" s="7" t="s">
        <v>71</v>
      </c>
      <c r="I15" s="9"/>
    </row>
    <row r="16" spans="2:9" ht="45" x14ac:dyDescent="0.25">
      <c r="B16" s="38"/>
      <c r="C16" s="37"/>
      <c r="D16" s="3" t="s">
        <v>2</v>
      </c>
      <c r="E16" s="17">
        <f t="shared" si="0"/>
        <v>48</v>
      </c>
      <c r="F16" s="3">
        <v>60</v>
      </c>
      <c r="G16" s="16" t="s">
        <v>78</v>
      </c>
      <c r="I16" s="9"/>
    </row>
    <row r="17" spans="2:9" ht="45" x14ac:dyDescent="0.25">
      <c r="B17" s="38"/>
      <c r="C17" s="37"/>
      <c r="D17" s="3" t="s">
        <v>3</v>
      </c>
      <c r="E17" s="17">
        <f t="shared" si="0"/>
        <v>35.200000000000003</v>
      </c>
      <c r="F17" s="3">
        <v>44</v>
      </c>
      <c r="G17" s="7" t="s">
        <v>33</v>
      </c>
      <c r="I17" s="9"/>
    </row>
    <row r="18" spans="2:9" ht="45" x14ac:dyDescent="0.25">
      <c r="B18" s="38"/>
      <c r="C18" s="37"/>
      <c r="D18" s="3" t="s">
        <v>4</v>
      </c>
      <c r="E18" s="17">
        <f t="shared" si="0"/>
        <v>84.800000000000011</v>
      </c>
      <c r="F18" s="3">
        <v>106</v>
      </c>
      <c r="G18" s="7" t="s">
        <v>34</v>
      </c>
      <c r="I18" s="9"/>
    </row>
    <row r="19" spans="2:9" ht="60" x14ac:dyDescent="0.25">
      <c r="B19" s="38"/>
      <c r="C19" s="37"/>
      <c r="D19" s="3" t="s">
        <v>5</v>
      </c>
      <c r="E19" s="17">
        <f t="shared" si="0"/>
        <v>54.400000000000006</v>
      </c>
      <c r="F19" s="3">
        <v>68</v>
      </c>
      <c r="G19" s="7" t="s">
        <v>35</v>
      </c>
      <c r="I19" s="9"/>
    </row>
    <row r="20" spans="2:9" ht="30" x14ac:dyDescent="0.25">
      <c r="B20" s="38"/>
      <c r="C20" s="37"/>
      <c r="D20" s="3" t="s">
        <v>6</v>
      </c>
      <c r="E20" s="17">
        <f t="shared" si="0"/>
        <v>92</v>
      </c>
      <c r="F20" s="3">
        <v>115</v>
      </c>
      <c r="G20" s="7" t="s">
        <v>36</v>
      </c>
      <c r="I20" s="9"/>
    </row>
    <row r="21" spans="2:9" ht="45" x14ac:dyDescent="0.25">
      <c r="B21" s="38"/>
      <c r="C21" s="37"/>
      <c r="D21" s="3" t="s">
        <v>7</v>
      </c>
      <c r="E21" s="17">
        <f t="shared" si="0"/>
        <v>73.600000000000009</v>
      </c>
      <c r="F21" s="3">
        <v>92</v>
      </c>
      <c r="G21" s="7" t="s">
        <v>37</v>
      </c>
      <c r="I21" s="9"/>
    </row>
    <row r="22" spans="2:9" ht="45" x14ac:dyDescent="0.25">
      <c r="B22" s="38"/>
      <c r="C22" s="37"/>
      <c r="D22" s="3" t="s">
        <v>8</v>
      </c>
      <c r="E22" s="17">
        <f t="shared" si="0"/>
        <v>76.800000000000011</v>
      </c>
      <c r="F22" s="3">
        <v>96</v>
      </c>
      <c r="G22" s="7" t="s">
        <v>38</v>
      </c>
      <c r="I22" s="9"/>
    </row>
    <row r="23" spans="2:9" x14ac:dyDescent="0.25">
      <c r="B23" s="1"/>
      <c r="C23" s="2"/>
      <c r="D23" s="8" t="s">
        <v>65</v>
      </c>
      <c r="E23" s="19">
        <f>SUM(E14:E22)</f>
        <v>581.60000000000014</v>
      </c>
      <c r="F23" s="8">
        <f>SUM(F14:F22)</f>
        <v>727</v>
      </c>
    </row>
    <row r="24" spans="2:9" x14ac:dyDescent="0.25">
      <c r="B24" s="1"/>
      <c r="C24" s="2"/>
      <c r="D24" s="1"/>
      <c r="E24" s="1"/>
      <c r="F24" s="1"/>
    </row>
    <row r="25" spans="2:9" x14ac:dyDescent="0.25">
      <c r="B25" s="1"/>
      <c r="C25" s="2"/>
    </row>
    <row r="26" spans="2:9" ht="45" x14ac:dyDescent="0.25">
      <c r="B26" s="10" t="s">
        <v>9</v>
      </c>
      <c r="C26" s="15" t="s">
        <v>70</v>
      </c>
      <c r="D26" s="10" t="s">
        <v>10</v>
      </c>
      <c r="E26" s="11" t="s">
        <v>64</v>
      </c>
      <c r="F26" s="11" t="s">
        <v>76</v>
      </c>
      <c r="G26" s="15" t="s">
        <v>77</v>
      </c>
    </row>
    <row r="27" spans="2:9" ht="45" x14ac:dyDescent="0.25">
      <c r="B27" s="38">
        <v>2</v>
      </c>
      <c r="C27" s="39" t="s">
        <v>92</v>
      </c>
      <c r="D27" s="3" t="s">
        <v>11</v>
      </c>
      <c r="E27" s="17">
        <f>F27*0.8</f>
        <v>53.6</v>
      </c>
      <c r="F27" s="3">
        <v>67</v>
      </c>
      <c r="G27" s="12" t="s">
        <v>39</v>
      </c>
    </row>
    <row r="28" spans="2:9" ht="45" x14ac:dyDescent="0.25">
      <c r="B28" s="38"/>
      <c r="C28" s="40"/>
      <c r="D28" s="3" t="s">
        <v>18</v>
      </c>
      <c r="E28" s="17">
        <f t="shared" ref="E28:E33" si="1">F28*0.8</f>
        <v>20</v>
      </c>
      <c r="F28" s="3">
        <v>25</v>
      </c>
      <c r="G28" s="12" t="s">
        <v>40</v>
      </c>
    </row>
    <row r="29" spans="2:9" ht="45" x14ac:dyDescent="0.25">
      <c r="B29" s="38"/>
      <c r="C29" s="40"/>
      <c r="D29" s="3" t="s">
        <v>12</v>
      </c>
      <c r="E29" s="17">
        <f t="shared" si="1"/>
        <v>85.600000000000009</v>
      </c>
      <c r="F29" s="3">
        <v>107</v>
      </c>
      <c r="G29" s="12" t="s">
        <v>41</v>
      </c>
    </row>
    <row r="30" spans="2:9" ht="45" x14ac:dyDescent="0.25">
      <c r="B30" s="38"/>
      <c r="C30" s="40"/>
      <c r="D30" s="3" t="s">
        <v>13</v>
      </c>
      <c r="E30" s="17">
        <f t="shared" si="1"/>
        <v>52.800000000000004</v>
      </c>
      <c r="F30" s="3">
        <v>66</v>
      </c>
      <c r="G30" s="12" t="s">
        <v>42</v>
      </c>
    </row>
    <row r="31" spans="2:9" ht="45" x14ac:dyDescent="0.25">
      <c r="B31" s="38"/>
      <c r="C31" s="40"/>
      <c r="D31" s="3" t="s">
        <v>14</v>
      </c>
      <c r="E31" s="17">
        <f t="shared" si="1"/>
        <v>37.6</v>
      </c>
      <c r="F31" s="3">
        <v>47</v>
      </c>
      <c r="G31" s="12" t="s">
        <v>43</v>
      </c>
    </row>
    <row r="32" spans="2:9" ht="60" x14ac:dyDescent="0.25">
      <c r="B32" s="38"/>
      <c r="C32" s="40"/>
      <c r="D32" s="3" t="s">
        <v>15</v>
      </c>
      <c r="E32" s="17">
        <f t="shared" si="1"/>
        <v>73.600000000000009</v>
      </c>
      <c r="F32" s="3">
        <v>92</v>
      </c>
      <c r="G32" s="12" t="s">
        <v>44</v>
      </c>
    </row>
    <row r="33" spans="2:10" ht="60" x14ac:dyDescent="0.25">
      <c r="B33" s="38"/>
      <c r="C33" s="41"/>
      <c r="D33" s="3" t="s">
        <v>17</v>
      </c>
      <c r="E33" s="17">
        <f t="shared" si="1"/>
        <v>12.8</v>
      </c>
      <c r="F33" s="3">
        <v>16</v>
      </c>
      <c r="G33" s="12" t="s">
        <v>46</v>
      </c>
    </row>
    <row r="34" spans="2:10" x14ac:dyDescent="0.25">
      <c r="B34" s="1"/>
      <c r="C34" s="13"/>
      <c r="D34" s="8" t="s">
        <v>65</v>
      </c>
      <c r="E34" s="18">
        <f>SUM(E27:E33)</f>
        <v>336</v>
      </c>
      <c r="F34" s="8">
        <f>SUM(F27:F33)</f>
        <v>420</v>
      </c>
      <c r="G34" s="6"/>
    </row>
    <row r="35" spans="2:10" x14ac:dyDescent="0.25">
      <c r="B35" s="1"/>
      <c r="C35" s="13"/>
      <c r="D35" s="21"/>
      <c r="E35" s="22"/>
      <c r="F35" s="21"/>
      <c r="G35" s="6"/>
    </row>
    <row r="36" spans="2:10" x14ac:dyDescent="0.25">
      <c r="B36" s="1"/>
      <c r="C36" s="13"/>
      <c r="D36" s="21"/>
      <c r="E36" s="22"/>
      <c r="F36" s="21"/>
      <c r="G36" s="6"/>
    </row>
    <row r="37" spans="2:10" x14ac:dyDescent="0.25">
      <c r="B37" s="1"/>
      <c r="C37" s="13"/>
      <c r="D37" s="21"/>
      <c r="E37" s="22"/>
      <c r="F37" s="21"/>
      <c r="G37" s="6"/>
    </row>
    <row r="38" spans="2:10" x14ac:dyDescent="0.25">
      <c r="B38" s="1"/>
      <c r="C38" s="13"/>
      <c r="D38" s="21"/>
      <c r="E38" s="22"/>
      <c r="F38" s="21"/>
      <c r="G38" s="6"/>
    </row>
    <row r="39" spans="2:10" x14ac:dyDescent="0.25">
      <c r="B39" s="1"/>
      <c r="C39" s="13"/>
      <c r="D39" s="21"/>
      <c r="E39" s="22"/>
      <c r="F39" s="21"/>
      <c r="G39" s="6"/>
    </row>
    <row r="40" spans="2:10" ht="14.25" customHeight="1" x14ac:dyDescent="0.25">
      <c r="B40" s="1"/>
      <c r="C40" s="13"/>
      <c r="D40" s="21"/>
      <c r="E40" s="22"/>
      <c r="F40" s="21"/>
      <c r="G40" s="6"/>
    </row>
    <row r="41" spans="2:10" ht="14.25" customHeight="1" x14ac:dyDescent="0.25">
      <c r="B41" s="1"/>
      <c r="C41" s="13"/>
      <c r="D41" s="21"/>
      <c r="E41" s="22"/>
      <c r="F41" s="21"/>
      <c r="G41" s="6"/>
    </row>
    <row r="42" spans="2:10" ht="14.25" customHeight="1" x14ac:dyDescent="0.25">
      <c r="B42" s="1"/>
      <c r="C42" s="13"/>
      <c r="D42" s="21"/>
      <c r="E42" s="22"/>
      <c r="F42" s="21"/>
      <c r="G42" s="6"/>
    </row>
    <row r="43" spans="2:10" ht="14.25" customHeight="1" x14ac:dyDescent="0.25">
      <c r="B43" s="1"/>
      <c r="C43" s="13"/>
      <c r="D43" s="21"/>
      <c r="E43" s="22"/>
      <c r="F43" s="21"/>
      <c r="G43" s="6"/>
    </row>
    <row r="44" spans="2:10" x14ac:dyDescent="0.25">
      <c r="B44" s="1"/>
      <c r="C44" s="13"/>
      <c r="D44" s="21"/>
      <c r="E44" s="22"/>
      <c r="F44" s="21"/>
      <c r="G44" s="6"/>
    </row>
    <row r="45" spans="2:10" x14ac:dyDescent="0.25">
      <c r="B45" s="1"/>
      <c r="C45" s="13"/>
      <c r="D45" s="21"/>
      <c r="E45" s="22"/>
      <c r="F45" s="21"/>
      <c r="G45" s="6"/>
    </row>
    <row r="46" spans="2:10" x14ac:dyDescent="0.25">
      <c r="B46" s="1"/>
      <c r="C46" s="2"/>
      <c r="D46" s="1"/>
      <c r="E46" s="1"/>
      <c r="F46" s="1"/>
    </row>
    <row r="47" spans="2:10" x14ac:dyDescent="0.25">
      <c r="B47" s="1"/>
      <c r="C47" s="13"/>
      <c r="D47" s="14"/>
      <c r="E47" s="14"/>
      <c r="F47" s="14"/>
      <c r="G47" s="6"/>
    </row>
    <row r="48" spans="2:10" ht="45" x14ac:dyDescent="0.25">
      <c r="B48" s="10" t="s">
        <v>9</v>
      </c>
      <c r="C48" s="15" t="s">
        <v>70</v>
      </c>
      <c r="D48" s="10" t="s">
        <v>10</v>
      </c>
      <c r="E48" s="11" t="s">
        <v>64</v>
      </c>
      <c r="F48" s="11" t="s">
        <v>76</v>
      </c>
      <c r="G48" s="15" t="s">
        <v>77</v>
      </c>
      <c r="J48" s="1"/>
    </row>
    <row r="49" spans="2:7" ht="60" x14ac:dyDescent="0.25">
      <c r="B49" s="38">
        <v>3</v>
      </c>
      <c r="C49" s="37" t="s">
        <v>93</v>
      </c>
      <c r="D49" s="3" t="s">
        <v>19</v>
      </c>
      <c r="E49" s="17">
        <f>F49*0.8</f>
        <v>47.2</v>
      </c>
      <c r="F49" s="3">
        <v>59</v>
      </c>
      <c r="G49" s="7" t="s">
        <v>47</v>
      </c>
    </row>
    <row r="50" spans="2:7" ht="30" x14ac:dyDescent="0.25">
      <c r="B50" s="38"/>
      <c r="C50" s="37"/>
      <c r="D50" s="3" t="s">
        <v>20</v>
      </c>
      <c r="E50" s="17">
        <f t="shared" ref="E50:E59" si="2">F50*0.8</f>
        <v>56</v>
      </c>
      <c r="F50" s="3">
        <v>70</v>
      </c>
      <c r="G50" s="7" t="s">
        <v>48</v>
      </c>
    </row>
    <row r="51" spans="2:7" ht="45" x14ac:dyDescent="0.25">
      <c r="B51" s="38"/>
      <c r="C51" s="37"/>
      <c r="D51" s="3" t="s">
        <v>83</v>
      </c>
      <c r="E51" s="17">
        <f t="shared" si="2"/>
        <v>92</v>
      </c>
      <c r="F51" s="3">
        <v>115</v>
      </c>
      <c r="G51" s="7" t="s">
        <v>82</v>
      </c>
    </row>
    <row r="52" spans="2:7" ht="30" x14ac:dyDescent="0.25">
      <c r="B52" s="38"/>
      <c r="C52" s="37"/>
      <c r="D52" s="3" t="s">
        <v>21</v>
      </c>
      <c r="E52" s="17">
        <f t="shared" si="2"/>
        <v>43.2</v>
      </c>
      <c r="F52" s="3">
        <v>54</v>
      </c>
      <c r="G52" s="7" t="s">
        <v>49</v>
      </c>
    </row>
    <row r="53" spans="2:7" ht="60" x14ac:dyDescent="0.25">
      <c r="B53" s="38"/>
      <c r="C53" s="37"/>
      <c r="D53" s="3" t="s">
        <v>22</v>
      </c>
      <c r="E53" s="17">
        <f t="shared" si="2"/>
        <v>87.2</v>
      </c>
      <c r="F53" s="3">
        <v>109</v>
      </c>
      <c r="G53" s="7" t="s">
        <v>50</v>
      </c>
    </row>
    <row r="54" spans="2:7" ht="45" x14ac:dyDescent="0.25">
      <c r="B54" s="38"/>
      <c r="C54" s="37"/>
      <c r="D54" s="7" t="s">
        <v>81</v>
      </c>
      <c r="E54" s="17">
        <f t="shared" si="2"/>
        <v>32</v>
      </c>
      <c r="F54" s="3">
        <v>40</v>
      </c>
      <c r="G54" s="16" t="s">
        <v>90</v>
      </c>
    </row>
    <row r="55" spans="2:7" ht="45" x14ac:dyDescent="0.25">
      <c r="B55" s="38"/>
      <c r="C55" s="37"/>
      <c r="D55" s="3" t="s">
        <v>23</v>
      </c>
      <c r="E55" s="17">
        <f t="shared" si="2"/>
        <v>42.400000000000006</v>
      </c>
      <c r="F55" s="3">
        <v>53</v>
      </c>
      <c r="G55" s="7" t="s">
        <v>51</v>
      </c>
    </row>
    <row r="56" spans="2:7" ht="30" x14ac:dyDescent="0.25">
      <c r="B56" s="38"/>
      <c r="C56" s="37"/>
      <c r="D56" s="3" t="s">
        <v>24</v>
      </c>
      <c r="E56" s="17">
        <f t="shared" si="2"/>
        <v>112.80000000000001</v>
      </c>
      <c r="F56" s="3">
        <v>141</v>
      </c>
      <c r="G56" s="7" t="s">
        <v>52</v>
      </c>
    </row>
    <row r="57" spans="2:7" ht="30" x14ac:dyDescent="0.25">
      <c r="B57" s="38"/>
      <c r="C57" s="37"/>
      <c r="D57" s="3" t="s">
        <v>73</v>
      </c>
      <c r="E57" s="17">
        <f t="shared" si="2"/>
        <v>25.6</v>
      </c>
      <c r="F57" s="3">
        <v>32</v>
      </c>
      <c r="G57" s="7" t="s">
        <v>53</v>
      </c>
    </row>
    <row r="58" spans="2:7" ht="30" x14ac:dyDescent="0.25">
      <c r="B58" s="38"/>
      <c r="C58" s="37"/>
      <c r="D58" s="3" t="s">
        <v>25</v>
      </c>
      <c r="E58" s="17">
        <f t="shared" si="2"/>
        <v>26.400000000000002</v>
      </c>
      <c r="F58" s="3">
        <v>33</v>
      </c>
      <c r="G58" s="7" t="s">
        <v>54</v>
      </c>
    </row>
    <row r="59" spans="2:7" ht="45" x14ac:dyDescent="0.25">
      <c r="B59" s="38"/>
      <c r="C59" s="37"/>
      <c r="D59" s="3" t="s">
        <v>72</v>
      </c>
      <c r="E59" s="17">
        <f t="shared" si="2"/>
        <v>103.2</v>
      </c>
      <c r="F59" s="3">
        <v>129</v>
      </c>
      <c r="G59" s="7" t="s">
        <v>55</v>
      </c>
    </row>
    <row r="60" spans="2:7" x14ac:dyDescent="0.25">
      <c r="B60" s="1"/>
      <c r="C60" s="2"/>
      <c r="D60" s="8" t="s">
        <v>65</v>
      </c>
      <c r="E60" s="19">
        <f t="shared" ref="E60" si="3">F60*0.8</f>
        <v>668</v>
      </c>
      <c r="F60" s="8">
        <f>SUM(F49:F59)</f>
        <v>835</v>
      </c>
    </row>
    <row r="61" spans="2:7" x14ac:dyDescent="0.25">
      <c r="B61" s="1"/>
      <c r="C61" s="2"/>
      <c r="D61" s="1"/>
      <c r="E61" s="1"/>
      <c r="F61" s="1"/>
    </row>
    <row r="63" spans="2:7" ht="45" x14ac:dyDescent="0.25">
      <c r="B63" s="10" t="s">
        <v>9</v>
      </c>
      <c r="C63" s="15" t="s">
        <v>70</v>
      </c>
      <c r="D63" s="10" t="s">
        <v>10</v>
      </c>
      <c r="E63" s="11" t="s">
        <v>64</v>
      </c>
      <c r="F63" s="11" t="s">
        <v>76</v>
      </c>
      <c r="G63" s="15" t="s">
        <v>77</v>
      </c>
    </row>
    <row r="64" spans="2:7" ht="60" x14ac:dyDescent="0.25">
      <c r="B64" s="38">
        <v>4</v>
      </c>
      <c r="C64" s="37" t="s">
        <v>94</v>
      </c>
      <c r="D64" s="3" t="s">
        <v>26</v>
      </c>
      <c r="E64" s="17">
        <f>F64*0.8</f>
        <v>35.200000000000003</v>
      </c>
      <c r="F64" s="3">
        <v>44</v>
      </c>
      <c r="G64" s="7" t="s">
        <v>56</v>
      </c>
    </row>
    <row r="65" spans="2:7" ht="45" x14ac:dyDescent="0.25">
      <c r="B65" s="38"/>
      <c r="C65" s="37"/>
      <c r="D65" s="3" t="s">
        <v>27</v>
      </c>
      <c r="E65" s="17">
        <f t="shared" ref="E65:E71" si="4">F65*0.8</f>
        <v>133.6</v>
      </c>
      <c r="F65" s="3">
        <v>167</v>
      </c>
      <c r="G65" s="7" t="s">
        <v>57</v>
      </c>
    </row>
    <row r="66" spans="2:7" ht="30" x14ac:dyDescent="0.25">
      <c r="B66" s="38"/>
      <c r="C66" s="37"/>
      <c r="D66" s="3" t="s">
        <v>28</v>
      </c>
      <c r="E66" s="17">
        <f t="shared" si="4"/>
        <v>149.6</v>
      </c>
      <c r="F66" s="3">
        <v>187</v>
      </c>
      <c r="G66" s="7" t="s">
        <v>58</v>
      </c>
    </row>
    <row r="67" spans="2:7" ht="45" x14ac:dyDescent="0.25">
      <c r="B67" s="38"/>
      <c r="C67" s="37"/>
      <c r="D67" s="3" t="s">
        <v>29</v>
      </c>
      <c r="E67" s="17">
        <f t="shared" si="4"/>
        <v>12.8</v>
      </c>
      <c r="F67" s="3">
        <v>16</v>
      </c>
      <c r="G67" s="7" t="s">
        <v>59</v>
      </c>
    </row>
    <row r="68" spans="2:7" ht="45" x14ac:dyDescent="0.25">
      <c r="B68" s="38"/>
      <c r="C68" s="37"/>
      <c r="D68" s="7" t="s">
        <v>30</v>
      </c>
      <c r="E68" s="17">
        <f t="shared" si="4"/>
        <v>18.400000000000002</v>
      </c>
      <c r="F68" s="3">
        <v>23</v>
      </c>
      <c r="G68" s="7" t="s">
        <v>60</v>
      </c>
    </row>
    <row r="69" spans="2:7" ht="30" x14ac:dyDescent="0.25">
      <c r="B69" s="38"/>
      <c r="C69" s="37"/>
      <c r="D69" s="7" t="s">
        <v>16</v>
      </c>
      <c r="E69" s="17">
        <f t="shared" si="4"/>
        <v>112.80000000000001</v>
      </c>
      <c r="F69" s="20">
        <v>141</v>
      </c>
      <c r="G69" s="7" t="s">
        <v>45</v>
      </c>
    </row>
    <row r="70" spans="2:7" ht="30" x14ac:dyDescent="0.25">
      <c r="B70" s="38"/>
      <c r="C70" s="37"/>
      <c r="D70" s="7" t="s">
        <v>31</v>
      </c>
      <c r="E70" s="17">
        <f t="shared" si="4"/>
        <v>90.4</v>
      </c>
      <c r="F70" s="3">
        <v>113</v>
      </c>
      <c r="G70" s="7" t="s">
        <v>61</v>
      </c>
    </row>
    <row r="71" spans="2:7" ht="39.75" customHeight="1" x14ac:dyDescent="0.25">
      <c r="B71" s="38"/>
      <c r="C71" s="37"/>
      <c r="D71" s="3" t="s">
        <v>74</v>
      </c>
      <c r="E71" s="17">
        <f t="shared" si="4"/>
        <v>73.600000000000009</v>
      </c>
      <c r="F71" s="3">
        <v>92</v>
      </c>
      <c r="G71" s="7" t="s">
        <v>75</v>
      </c>
    </row>
    <row r="72" spans="2:7" x14ac:dyDescent="0.25">
      <c r="D72" s="8" t="s">
        <v>65</v>
      </c>
      <c r="E72" s="19">
        <f>SUM(E62:E71)</f>
        <v>626.4</v>
      </c>
      <c r="F72" s="8">
        <f>SUM(F62:F71)</f>
        <v>783</v>
      </c>
    </row>
  </sheetData>
  <mergeCells count="11">
    <mergeCell ref="C6:F8"/>
    <mergeCell ref="C11:F11"/>
    <mergeCell ref="C49:C59"/>
    <mergeCell ref="B49:B59"/>
    <mergeCell ref="B64:B71"/>
    <mergeCell ref="C64:C71"/>
    <mergeCell ref="C14:C22"/>
    <mergeCell ref="B14:B22"/>
    <mergeCell ref="C27:C33"/>
    <mergeCell ref="B27:B33"/>
    <mergeCell ref="C10:F10"/>
  </mergeCells>
  <pageMargins left="0.7" right="0.7" top="0.75" bottom="0.75" header="0.3" footer="0.3"/>
  <pageSetup scale="51" orientation="portrait" r:id="rId1"/>
  <rowBreaks count="1" manualBreakCount="1">
    <brk id="39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C9:G21"/>
  <sheetViews>
    <sheetView view="pageBreakPreview" topLeftCell="A10" zoomScale="60" zoomScaleNormal="85" workbookViewId="0">
      <selection activeCell="H19" sqref="H19"/>
    </sheetView>
  </sheetViews>
  <sheetFormatPr baseColWidth="10" defaultRowHeight="15" x14ac:dyDescent="0.25"/>
  <cols>
    <col min="2" max="2" width="6.7109375" customWidth="1"/>
    <col min="3" max="3" width="18.140625" customWidth="1"/>
    <col min="4" max="4" width="19.140625" customWidth="1"/>
    <col min="5" max="5" width="35.5703125" customWidth="1"/>
    <col min="6" max="6" width="21.85546875" customWidth="1"/>
    <col min="7" max="7" width="21.28515625" customWidth="1"/>
  </cols>
  <sheetData>
    <row r="9" spans="3:7" ht="15" customHeight="1" x14ac:dyDescent="0.25">
      <c r="C9" s="43" t="s">
        <v>85</v>
      </c>
      <c r="D9" s="43"/>
      <c r="E9" s="43"/>
      <c r="F9" s="43"/>
      <c r="G9" s="43"/>
    </row>
    <row r="10" spans="3:7" x14ac:dyDescent="0.25">
      <c r="C10" s="43"/>
      <c r="D10" s="43"/>
      <c r="E10" s="43"/>
      <c r="F10" s="43"/>
      <c r="G10" s="43"/>
    </row>
    <row r="11" spans="3:7" x14ac:dyDescent="0.25">
      <c r="C11" s="43"/>
      <c r="D11" s="43"/>
      <c r="E11" s="43"/>
      <c r="F11" s="43"/>
      <c r="G11" s="43"/>
    </row>
    <row r="12" spans="3:7" ht="15" customHeight="1" x14ac:dyDescent="0.3">
      <c r="C12" s="24"/>
      <c r="D12" s="23"/>
      <c r="E12" s="23"/>
      <c r="F12" s="23"/>
      <c r="G12" s="23"/>
    </row>
    <row r="13" spans="3:7" ht="18.75" x14ac:dyDescent="0.3">
      <c r="C13" s="24"/>
      <c r="D13" s="44" t="s">
        <v>69</v>
      </c>
      <c r="E13" s="44"/>
      <c r="F13" s="44"/>
      <c r="G13" s="44"/>
    </row>
    <row r="14" spans="3:7" ht="18.75" x14ac:dyDescent="0.3">
      <c r="C14" s="24"/>
      <c r="D14" s="44" t="s">
        <v>84</v>
      </c>
      <c r="E14" s="44"/>
      <c r="F14" s="44"/>
      <c r="G14" s="44"/>
    </row>
    <row r="15" spans="3:7" ht="19.5" thickBot="1" x14ac:dyDescent="0.35">
      <c r="C15" s="24"/>
      <c r="D15" s="45"/>
      <c r="E15" s="45"/>
      <c r="F15" s="45"/>
      <c r="G15" s="45"/>
    </row>
    <row r="16" spans="3:7" ht="109.5" thickBot="1" x14ac:dyDescent="0.3">
      <c r="C16" s="25" t="s">
        <v>66</v>
      </c>
      <c r="D16" s="26" t="s">
        <v>67</v>
      </c>
      <c r="E16" s="27" t="s">
        <v>68</v>
      </c>
      <c r="F16" s="27" t="s">
        <v>64</v>
      </c>
      <c r="G16" s="27" t="s">
        <v>62</v>
      </c>
    </row>
    <row r="17" spans="3:7" ht="131.25" thickBot="1" x14ac:dyDescent="0.3">
      <c r="C17" s="28">
        <v>1</v>
      </c>
      <c r="D17" s="29">
        <v>31600005</v>
      </c>
      <c r="E17" s="30" t="s">
        <v>86</v>
      </c>
      <c r="F17" s="34">
        <f>Hoja2!E23</f>
        <v>581.60000000000014</v>
      </c>
      <c r="G17" s="32">
        <f>Hoja2!F23</f>
        <v>727</v>
      </c>
    </row>
    <row r="18" spans="3:7" ht="131.25" thickBot="1" x14ac:dyDescent="0.3">
      <c r="C18" s="28">
        <v>2</v>
      </c>
      <c r="D18" s="33">
        <v>31600005</v>
      </c>
      <c r="E18" s="30" t="s">
        <v>87</v>
      </c>
      <c r="F18" s="31">
        <f>Hoja2!E34</f>
        <v>336</v>
      </c>
      <c r="G18" s="32">
        <f>Hoja2!F34</f>
        <v>420</v>
      </c>
    </row>
    <row r="19" spans="3:7" ht="131.25" thickBot="1" x14ac:dyDescent="0.3">
      <c r="C19" s="28">
        <v>3</v>
      </c>
      <c r="D19" s="33">
        <v>31600005</v>
      </c>
      <c r="E19" s="30" t="s">
        <v>88</v>
      </c>
      <c r="F19" s="34">
        <f>Hoja2!E60</f>
        <v>668</v>
      </c>
      <c r="G19" s="32">
        <f>Hoja2!F60</f>
        <v>835</v>
      </c>
    </row>
    <row r="20" spans="3:7" ht="131.25" thickBot="1" x14ac:dyDescent="0.3">
      <c r="C20" s="28">
        <v>4</v>
      </c>
      <c r="D20" s="33">
        <v>31600005</v>
      </c>
      <c r="E20" s="30" t="s">
        <v>89</v>
      </c>
      <c r="F20" s="34">
        <f>Hoja2!E72</f>
        <v>626.4</v>
      </c>
      <c r="G20" s="32">
        <f>Hoja2!F72</f>
        <v>783</v>
      </c>
    </row>
    <row r="21" spans="3:7" ht="18.75" x14ac:dyDescent="0.3">
      <c r="C21" s="24"/>
      <c r="D21" s="24"/>
      <c r="E21" s="32" t="s">
        <v>65</v>
      </c>
      <c r="F21" s="31">
        <f>SUM(F6:F20)</f>
        <v>2212</v>
      </c>
      <c r="G21" s="32">
        <f>SUM(G6:G20)</f>
        <v>2765</v>
      </c>
    </row>
  </sheetData>
  <mergeCells count="4">
    <mergeCell ref="C9:G11"/>
    <mergeCell ref="D13:G13"/>
    <mergeCell ref="D15:G15"/>
    <mergeCell ref="D14:G14"/>
  </mergeCells>
  <pageMargins left="0.7" right="0.7" top="0.75" bottom="0.75" header="0.3" footer="0.3"/>
  <pageSetup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Hoja2</vt:lpstr>
      <vt:lpstr>Hoja3</vt:lpstr>
      <vt:lpstr>Hoja2!Área_de_impresión</vt:lpstr>
      <vt:lpstr>Hoja3!Área_de_impresión</vt:lpstr>
    </vt:vector>
  </TitlesOfParts>
  <Company>Instituto Mexicano del Seguro Social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Eduardo Manjarrez Luna</dc:creator>
  <cp:lastModifiedBy>Julio Eduardo Manjarrez Luna</cp:lastModifiedBy>
  <cp:lastPrinted>2025-07-10T18:05:07Z</cp:lastPrinted>
  <dcterms:created xsi:type="dcterms:W3CDTF">2023-12-11T20:54:57Z</dcterms:created>
  <dcterms:modified xsi:type="dcterms:W3CDTF">2025-07-22T20:04:34Z</dcterms:modified>
</cp:coreProperties>
</file>